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0995"/>
  </bookViews>
  <sheets>
    <sheet name="Ресурсная ведомость" sheetId="1" r:id="rId1"/>
  </sheets>
  <definedNames>
    <definedName name="_xlnm.Print_Titles" localSheetId="0">'Ресурсная ведомость'!$16:$16</definedName>
  </definedNames>
  <calcPr calcId="145621"/>
</workbook>
</file>

<file path=xl/calcChain.xml><?xml version="1.0" encoding="utf-8"?>
<calcChain xmlns="http://schemas.openxmlformats.org/spreadsheetml/2006/main">
  <c r="I19" i="1" l="1"/>
  <c r="F21" i="1"/>
  <c r="I21" i="1" s="1"/>
  <c r="F20" i="1"/>
  <c r="I20" i="1" s="1"/>
  <c r="F18" i="1"/>
  <c r="I18" i="1" s="1"/>
  <c r="F17" i="1"/>
  <c r="I17" i="1" s="1"/>
</calcChain>
</file>

<file path=xl/sharedStrings.xml><?xml version="1.0" encoding="utf-8"?>
<sst xmlns="http://schemas.openxmlformats.org/spreadsheetml/2006/main" count="31" uniqueCount="25">
  <si>
    <t>Наименование</t>
  </si>
  <si>
    <t>Ед. изм.</t>
  </si>
  <si>
    <t>Общее кол-во</t>
  </si>
  <si>
    <t>Цена</t>
  </si>
  <si>
    <t xml:space="preserve">на </t>
  </si>
  <si>
    <t>(наименование работ и затрат, наименование объекта)</t>
  </si>
  <si>
    <t>№ пп</t>
  </si>
  <si>
    <t>Всего</t>
  </si>
  <si>
    <t>в тч ЗП на единицу/ всего</t>
  </si>
  <si>
    <t>Обосно-
вание</t>
  </si>
  <si>
    <t>Обосн.</t>
  </si>
  <si>
    <t>м2</t>
  </si>
  <si>
    <t>м</t>
  </si>
  <si>
    <t>шт.</t>
  </si>
  <si>
    <t xml:space="preserve">   - Блок оконный пластиковый с наружной ламинацией</t>
  </si>
  <si>
    <t xml:space="preserve">   - Блок оконный пластиковый с наружной ламинацией глухой</t>
  </si>
  <si>
    <t>Проветриватель оконный</t>
  </si>
  <si>
    <t>Сэндвич-панель, толщина 10 мм</t>
  </si>
  <si>
    <t>Доски подоконные ПВХ, шириной 900 мм</t>
  </si>
  <si>
    <t>Стоимость, руб. в текущих ценах с НДС</t>
  </si>
  <si>
    <t>Согласовано:</t>
  </si>
  <si>
    <t>ВЕДОМОСТЬ СОГЛАСОВАНИЯ МАТЕРИАЛОВ</t>
  </si>
  <si>
    <t>Составил:                        Крутиков М.П.</t>
  </si>
  <si>
    <t>«Сметная документация на замену двадцати двух оконных блоков и ремонт коридоров части первого этажа в памятнике истории и культуры федерального значения "Дом крепостных мануфактуристов Грачевых. 1774 г.- главный дом" по адресу: г. Иваново, ул. Колотилова, д. 43 МБОУ ДОД ДДТ №3»</t>
  </si>
  <si>
    <t xml:space="preserve">прайс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</si>
</sst>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/>
    </xf>
    <xf numFmtId="49" fontId="8" fillId="0" borderId="2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2" fontId="2" fillId="0" borderId="2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2" fontId="2" fillId="0" borderId="2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24"/>
  <sheetViews>
    <sheetView showGridLines="0" tabSelected="1" zoomScaleSheetLayoutView="75" workbookViewId="0">
      <selection activeCell="B22" sqref="B22"/>
    </sheetView>
  </sheetViews>
  <sheetFormatPr defaultRowHeight="12.75" x14ac:dyDescent="0.2"/>
  <cols>
    <col min="1" max="1" width="3.42578125" style="7" customWidth="1"/>
    <col min="2" max="2" width="10.85546875" style="2" customWidth="1"/>
    <col min="3" max="3" width="33" style="3" customWidth="1"/>
    <col min="4" max="4" width="7.7109375" style="4" customWidth="1"/>
    <col min="5" max="5" width="8" style="5" customWidth="1"/>
    <col min="6" max="7" width="8.7109375" style="5" customWidth="1"/>
    <col min="8" max="8" width="10.7109375" style="5" customWidth="1"/>
    <col min="9" max="9" width="10.5703125" style="6" customWidth="1"/>
    <col min="10" max="16384" width="9.140625" style="7"/>
  </cols>
  <sheetData>
    <row r="1" spans="1:9" x14ac:dyDescent="0.2">
      <c r="A1" s="1"/>
      <c r="B1" s="2" t="s">
        <v>20</v>
      </c>
    </row>
    <row r="2" spans="1:9" ht="14.25" x14ac:dyDescent="0.2">
      <c r="B2" s="8"/>
      <c r="C2" s="38"/>
      <c r="D2" s="38"/>
      <c r="E2" s="39"/>
    </row>
    <row r="3" spans="1:9" s="9" customFormat="1" ht="13.5" customHeight="1" x14ac:dyDescent="0.2">
      <c r="B3" s="8"/>
      <c r="D3" s="10"/>
      <c r="I3" s="6"/>
    </row>
    <row r="4" spans="1:9" x14ac:dyDescent="0.2">
      <c r="B4" s="8"/>
      <c r="D4" s="11"/>
    </row>
    <row r="5" spans="1:9" ht="15.75" x14ac:dyDescent="0.2">
      <c r="B5" s="8"/>
      <c r="D5" s="12" t="s">
        <v>21</v>
      </c>
    </row>
    <row r="6" spans="1:9" ht="14.25" x14ac:dyDescent="0.2">
      <c r="B6" s="8"/>
      <c r="D6" s="13"/>
    </row>
    <row r="7" spans="1:9" x14ac:dyDescent="0.2">
      <c r="B7" s="8"/>
      <c r="D7" s="14"/>
    </row>
    <row r="8" spans="1:9" ht="57" customHeight="1" x14ac:dyDescent="0.2">
      <c r="B8" s="15" t="s">
        <v>4</v>
      </c>
      <c r="C8" s="41" t="s">
        <v>23</v>
      </c>
      <c r="D8" s="41"/>
      <c r="E8" s="41"/>
      <c r="F8" s="41"/>
      <c r="G8" s="41"/>
      <c r="H8" s="41"/>
      <c r="I8" s="41"/>
    </row>
    <row r="9" spans="1:9" ht="14.25" x14ac:dyDescent="0.2">
      <c r="B9" s="8"/>
      <c r="D9" s="10" t="s">
        <v>5</v>
      </c>
    </row>
    <row r="10" spans="1:9" x14ac:dyDescent="0.2">
      <c r="B10" s="16"/>
      <c r="D10" s="17"/>
    </row>
    <row r="11" spans="1:9" x14ac:dyDescent="0.2">
      <c r="B11" s="8"/>
      <c r="D11" s="5"/>
    </row>
    <row r="12" spans="1:9" ht="14.25" x14ac:dyDescent="0.2">
      <c r="B12" s="8"/>
      <c r="D12" s="13"/>
    </row>
    <row r="13" spans="1:9" ht="14.25" x14ac:dyDescent="0.2">
      <c r="B13" s="8"/>
      <c r="C13" s="18"/>
      <c r="E13" s="19"/>
    </row>
    <row r="14" spans="1:9" ht="15.75" customHeight="1" x14ac:dyDescent="0.2">
      <c r="A14" s="47" t="s">
        <v>6</v>
      </c>
      <c r="B14" s="49" t="s">
        <v>9</v>
      </c>
      <c r="C14" s="47" t="s">
        <v>0</v>
      </c>
      <c r="D14" s="47" t="s">
        <v>1</v>
      </c>
      <c r="E14" s="45" t="s">
        <v>2</v>
      </c>
      <c r="F14" s="42" t="s">
        <v>19</v>
      </c>
      <c r="G14" s="43"/>
      <c r="H14" s="43"/>
      <c r="I14" s="44"/>
    </row>
    <row r="15" spans="1:9" ht="48" customHeight="1" x14ac:dyDescent="0.2">
      <c r="A15" s="48"/>
      <c r="B15" s="50"/>
      <c r="C15" s="46"/>
      <c r="D15" s="46"/>
      <c r="E15" s="46"/>
      <c r="F15" s="20" t="s">
        <v>3</v>
      </c>
      <c r="G15" s="21" t="s">
        <v>8</v>
      </c>
      <c r="H15" s="20" t="s">
        <v>10</v>
      </c>
      <c r="I15" s="20" t="s">
        <v>7</v>
      </c>
    </row>
    <row r="16" spans="1:9" ht="15.75" customHeight="1" x14ac:dyDescent="0.2">
      <c r="A16" s="24">
        <v>1</v>
      </c>
      <c r="B16" s="25">
        <v>2</v>
      </c>
      <c r="C16" s="24">
        <v>3</v>
      </c>
      <c r="D16" s="24">
        <v>4</v>
      </c>
      <c r="E16" s="24">
        <v>5</v>
      </c>
      <c r="F16" s="24">
        <v>6</v>
      </c>
      <c r="G16" s="24">
        <v>7</v>
      </c>
      <c r="H16" s="24">
        <v>8</v>
      </c>
      <c r="I16" s="24">
        <v>9</v>
      </c>
    </row>
    <row r="17" spans="1:9" ht="25.5" x14ac:dyDescent="0.2">
      <c r="A17" s="32">
        <v>1</v>
      </c>
      <c r="B17" s="33" t="s">
        <v>24</v>
      </c>
      <c r="C17" s="34" t="s">
        <v>14</v>
      </c>
      <c r="D17" s="35" t="s">
        <v>11</v>
      </c>
      <c r="E17" s="36">
        <v>29.225000000000001</v>
      </c>
      <c r="F17" s="36">
        <f>5600*1.3</f>
        <v>7280</v>
      </c>
      <c r="G17" s="36"/>
      <c r="H17" s="30"/>
      <c r="I17" s="31">
        <f>E17*F17</f>
        <v>212758</v>
      </c>
    </row>
    <row r="18" spans="1:9" ht="25.5" x14ac:dyDescent="0.2">
      <c r="A18" s="32">
        <v>2</v>
      </c>
      <c r="B18" s="33" t="s">
        <v>24</v>
      </c>
      <c r="C18" s="34" t="s">
        <v>15</v>
      </c>
      <c r="D18" s="35" t="s">
        <v>11</v>
      </c>
      <c r="E18" s="36">
        <v>1.474</v>
      </c>
      <c r="F18" s="36">
        <f>3200*1.3</f>
        <v>4160</v>
      </c>
      <c r="G18" s="36"/>
      <c r="H18" s="30"/>
      <c r="I18" s="31">
        <f>E18*F18</f>
        <v>6131.84</v>
      </c>
    </row>
    <row r="19" spans="1:9" x14ac:dyDescent="0.2">
      <c r="A19" s="26">
        <v>3</v>
      </c>
      <c r="B19" s="27" t="s">
        <v>24</v>
      </c>
      <c r="C19" s="28" t="s">
        <v>16</v>
      </c>
      <c r="D19" s="29" t="s">
        <v>13</v>
      </c>
      <c r="E19" s="30">
        <v>22</v>
      </c>
      <c r="F19" s="30">
        <v>446</v>
      </c>
      <c r="G19" s="30"/>
      <c r="H19" s="30"/>
      <c r="I19" s="31">
        <f>E19*F19</f>
        <v>9812</v>
      </c>
    </row>
    <row r="20" spans="1:9" x14ac:dyDescent="0.2">
      <c r="A20" s="26">
        <v>4</v>
      </c>
      <c r="B20" s="27" t="s">
        <v>24</v>
      </c>
      <c r="C20" s="28" t="s">
        <v>17</v>
      </c>
      <c r="D20" s="29" t="s">
        <v>11</v>
      </c>
      <c r="E20" s="30">
        <v>72.400000000000006</v>
      </c>
      <c r="F20" s="37">
        <f>960/4.5</f>
        <v>213.33333333333334</v>
      </c>
      <c r="G20" s="30"/>
      <c r="H20" s="30"/>
      <c r="I20" s="40">
        <f>E20*F20</f>
        <v>15445.333333333336</v>
      </c>
    </row>
    <row r="21" spans="1:9" ht="25.5" x14ac:dyDescent="0.2">
      <c r="A21" s="26">
        <v>5</v>
      </c>
      <c r="B21" s="27" t="s">
        <v>24</v>
      </c>
      <c r="C21" s="28" t="s">
        <v>18</v>
      </c>
      <c r="D21" s="29" t="s">
        <v>12</v>
      </c>
      <c r="E21" s="30">
        <v>25.16</v>
      </c>
      <c r="F21" s="30">
        <f>3078/6</f>
        <v>513</v>
      </c>
      <c r="G21" s="30"/>
      <c r="H21" s="30"/>
      <c r="I21" s="31">
        <f>E21*F21</f>
        <v>12907.08</v>
      </c>
    </row>
    <row r="22" spans="1:9" x14ac:dyDescent="0.2">
      <c r="A22" s="22"/>
      <c r="B22" s="23"/>
      <c r="C22" s="11"/>
    </row>
    <row r="23" spans="1:9" x14ac:dyDescent="0.2">
      <c r="D23" s="1"/>
    </row>
    <row r="24" spans="1:9" x14ac:dyDescent="0.2">
      <c r="C24" s="3" t="s">
        <v>22</v>
      </c>
    </row>
  </sheetData>
  <mergeCells count="7">
    <mergeCell ref="C8:I8"/>
    <mergeCell ref="F14:I14"/>
    <mergeCell ref="E14:E15"/>
    <mergeCell ref="A14:A15"/>
    <mergeCell ref="B14:B15"/>
    <mergeCell ref="D14:D15"/>
    <mergeCell ref="C14:C15"/>
  </mergeCells>
  <phoneticPr fontId="1" type="noConversion"/>
  <pageMargins left="0.24" right="0.26" top="0.56999999999999995" bottom="0.43" header="0.36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Светлана Олеговна Гурылева</cp:lastModifiedBy>
  <cp:lastPrinted>2010-07-12T07:52:03Z</cp:lastPrinted>
  <dcterms:created xsi:type="dcterms:W3CDTF">2002-03-15T05:20:46Z</dcterms:created>
  <dcterms:modified xsi:type="dcterms:W3CDTF">2015-05-06T11:20:32Z</dcterms:modified>
</cp:coreProperties>
</file>