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135" windowHeight="8130"/>
  </bookViews>
  <sheets>
    <sheet name="пушкина" sheetId="1" r:id="rId1"/>
    <sheet name="Ведомость объемов работ 2" sheetId="2" r:id="rId2"/>
    <sheet name="SMW_Служебная" sheetId="3" state="hidden" r:id="rId3"/>
  </sheets>
  <calcPr calcId="145621"/>
</workbook>
</file>

<file path=xl/calcChain.xml><?xml version="1.0" encoding="utf-8"?>
<calcChain xmlns="http://schemas.openxmlformats.org/spreadsheetml/2006/main">
  <c r="A670" i="3" l="1"/>
  <c r="A669" i="3"/>
  <c r="A668" i="3"/>
  <c r="A667" i="3"/>
  <c r="A666" i="3"/>
  <c r="A665" i="3"/>
  <c r="A664" i="3"/>
  <c r="A663" i="3"/>
  <c r="A662" i="3"/>
  <c r="A661" i="3"/>
  <c r="A660" i="3"/>
  <c r="A659" i="3"/>
  <c r="A658" i="3"/>
  <c r="A657" i="3"/>
  <c r="A656" i="3"/>
  <c r="A655" i="3"/>
  <c r="A654" i="3"/>
  <c r="A653" i="3"/>
  <c r="A652" i="3"/>
  <c r="A651" i="3"/>
  <c r="A650" i="3"/>
  <c r="A649" i="3"/>
  <c r="A648" i="3"/>
  <c r="A647" i="3"/>
  <c r="A646" i="3"/>
  <c r="A645" i="3"/>
  <c r="A644" i="3"/>
  <c r="A643" i="3"/>
  <c r="A642" i="3"/>
  <c r="A641" i="3"/>
  <c r="A640" i="3"/>
  <c r="A639" i="3"/>
  <c r="A638" i="3"/>
  <c r="A637" i="3"/>
  <c r="A636" i="3"/>
  <c r="A635" i="3"/>
  <c r="A634" i="3"/>
  <c r="A633" i="3"/>
  <c r="A632" i="3"/>
  <c r="A631" i="3"/>
  <c r="A630" i="3"/>
  <c r="A629" i="3"/>
  <c r="A628" i="3"/>
  <c r="A627" i="3"/>
  <c r="A626" i="3"/>
  <c r="A625" i="3"/>
  <c r="A624" i="3"/>
  <c r="A623" i="3"/>
  <c r="A622" i="3"/>
  <c r="A621" i="3"/>
  <c r="A620" i="3"/>
  <c r="A619" i="3"/>
  <c r="A618" i="3"/>
  <c r="A617" i="3"/>
  <c r="A616" i="3"/>
  <c r="A615" i="3"/>
  <c r="A614" i="3"/>
  <c r="A613" i="3"/>
  <c r="A612" i="3"/>
  <c r="A611" i="3"/>
  <c r="A610" i="3"/>
  <c r="A609" i="3"/>
  <c r="A608" i="3"/>
  <c r="A607" i="3"/>
  <c r="A606" i="3"/>
  <c r="A605" i="3"/>
  <c r="A604" i="3"/>
  <c r="A603" i="3"/>
  <c r="A602" i="3"/>
  <c r="A601" i="3"/>
  <c r="A600" i="3"/>
  <c r="A599" i="3"/>
  <c r="A598" i="3"/>
  <c r="A597" i="3"/>
  <c r="A596" i="3"/>
  <c r="A595" i="3"/>
  <c r="A594" i="3"/>
  <c r="A593" i="3"/>
  <c r="A592" i="3"/>
  <c r="A591" i="3"/>
  <c r="A590" i="3"/>
  <c r="A589" i="3"/>
  <c r="A588" i="3"/>
  <c r="A587" i="3"/>
  <c r="A586" i="3"/>
  <c r="A585" i="3"/>
  <c r="A584" i="3"/>
  <c r="A583" i="3"/>
  <c r="A582" i="3"/>
  <c r="A581" i="3"/>
  <c r="A580" i="3"/>
  <c r="A579" i="3"/>
  <c r="A578" i="3"/>
  <c r="A577" i="3"/>
  <c r="A576" i="3"/>
  <c r="A575" i="3"/>
  <c r="A574" i="3"/>
  <c r="A573" i="3"/>
  <c r="A572" i="3"/>
  <c r="A571" i="3"/>
  <c r="A570" i="3"/>
  <c r="A569" i="3"/>
  <c r="A568" i="3"/>
  <c r="A567" i="3"/>
  <c r="A566" i="3"/>
  <c r="A565" i="3"/>
  <c r="A564" i="3"/>
  <c r="A563" i="3"/>
  <c r="A562" i="3"/>
  <c r="A561" i="3"/>
  <c r="A560" i="3"/>
  <c r="A559" i="3"/>
  <c r="A558" i="3"/>
  <c r="A557" i="3"/>
  <c r="A556" i="3"/>
  <c r="A555" i="3"/>
  <c r="A554" i="3"/>
  <c r="A553" i="3"/>
  <c r="A552" i="3"/>
  <c r="A551" i="3"/>
  <c r="A550" i="3"/>
  <c r="A549" i="3"/>
  <c r="A548" i="3"/>
  <c r="A547" i="3"/>
  <c r="A546" i="3"/>
  <c r="A545" i="3"/>
  <c r="A544" i="3"/>
  <c r="A543" i="3"/>
  <c r="A542" i="3"/>
  <c r="A541" i="3"/>
  <c r="A540" i="3"/>
  <c r="A539" i="3"/>
  <c r="A538" i="3"/>
  <c r="A537" i="3"/>
  <c r="A536" i="3"/>
  <c r="A535" i="3"/>
  <c r="A534" i="3"/>
  <c r="A533" i="3"/>
  <c r="A532" i="3"/>
  <c r="A531" i="3"/>
  <c r="A530" i="3"/>
  <c r="A529" i="3"/>
  <c r="A528" i="3"/>
  <c r="A527" i="3"/>
  <c r="A526" i="3"/>
  <c r="A525" i="3"/>
  <c r="A524" i="3"/>
  <c r="A523" i="3"/>
  <c r="A522" i="3"/>
  <c r="A521" i="3"/>
  <c r="A520" i="3"/>
  <c r="A519" i="3"/>
  <c r="A518" i="3"/>
  <c r="A517" i="3"/>
  <c r="A516" i="3"/>
  <c r="A515" i="3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</calcChain>
</file>

<file path=xl/sharedStrings.xml><?xml version="1.0" encoding="utf-8"?>
<sst xmlns="http://schemas.openxmlformats.org/spreadsheetml/2006/main" count="463" uniqueCount="257">
  <si>
    <t>УМВД ремонт помещений.smw.orig.orig</t>
  </si>
  <si>
    <t>СОГЛАСОВАНО</t>
  </si>
  <si>
    <t>УТВЕРЖДАЮ</t>
  </si>
  <si>
    <t>______________________________</t>
  </si>
  <si>
    <t>_______________________________</t>
  </si>
  <si>
    <t>"____"__________________2012г.</t>
  </si>
  <si>
    <t>"____"____________________2012г.</t>
  </si>
  <si>
    <t xml:space="preserve">Наименование стройки - </t>
  </si>
  <si>
    <t xml:space="preserve">Объект </t>
  </si>
  <si>
    <t xml:space="preserve">ЛОКАЛЬНАЯ СМЕТА № </t>
  </si>
  <si>
    <t xml:space="preserve">на Ремонт помещения УПП №5 ул. Пушкина, д.29/12- подвальное помещение(туалет). </t>
  </si>
  <si>
    <t>Основание</t>
  </si>
  <si>
    <t xml:space="preserve">Сметная стоимость - </t>
  </si>
  <si>
    <t>53,718 тыс.руб</t>
  </si>
  <si>
    <t xml:space="preserve">Чертежи № </t>
  </si>
  <si>
    <t xml:space="preserve">Нормативная трудоемкость - </t>
  </si>
  <si>
    <t>96,00 чел-ч</t>
  </si>
  <si>
    <t xml:space="preserve">Сметная заработная плата - </t>
  </si>
  <si>
    <t>0,856 тыс.руб</t>
  </si>
  <si>
    <t>№ п/п</t>
  </si>
  <si>
    <t>Шифр и номер позиции норматива</t>
  </si>
  <si>
    <t>Наименование работ и затрат</t>
  </si>
  <si>
    <t>Количество</t>
  </si>
  <si>
    <t>ед. изм.</t>
  </si>
  <si>
    <t>Стоимость на единицу, руб</t>
  </si>
  <si>
    <t>Всего</t>
  </si>
  <si>
    <t>Основной зарплаты</t>
  </si>
  <si>
    <t>Экспл. машин</t>
  </si>
  <si>
    <t>В т.ч. зарплаты</t>
  </si>
  <si>
    <t>Общая стоимость, руб.</t>
  </si>
  <si>
    <t>Затраты труда рабочих, чел.-ч. не занят. обсл. машин</t>
  </si>
  <si>
    <t>обслуживающ. машины</t>
  </si>
  <si>
    <t>На един.</t>
  </si>
  <si>
    <t>Материалы</t>
  </si>
  <si>
    <t>№1 &lt;Нет раздела&gt;</t>
  </si>
  <si>
    <t>ФЕРр63-7-05</t>
  </si>
  <si>
    <t>Разборка облицовки стен из керамических глазурованных плиток</t>
  </si>
  <si>
    <t xml:space="preserve"> </t>
  </si>
  <si>
    <t>100 м2 поверхности облицовки</t>
  </si>
  <si>
    <t xml:space="preserve">(0) </t>
  </si>
  <si>
    <t>ФЕРр61-2-03</t>
  </si>
  <si>
    <t>Ремонт штукатурки внутренних стен по камню известковым раствором площадью отдельных мест до 10 м2 толщиной слоя до 20 мм</t>
  </si>
  <si>
    <t>100 м2 отремонтированной поверхности</t>
  </si>
  <si>
    <t>509-9900</t>
  </si>
  <si>
    <t>Строительный мусор</t>
  </si>
  <si>
    <t>т</t>
  </si>
  <si>
    <t>ФЕР15-04-006-03</t>
  </si>
  <si>
    <t>Покрытие поверхностей грунтовкой глубокого проникновения за 1 раз стен</t>
  </si>
  <si>
    <t xml:space="preserve">ЗП=63,01*1,15*1,2; ЭММ=1,18*1,25*1,2; ЗПм=0,12*1,25*1,2; ТЗТ=6,55*1,15*1,2; ТЗТм=0,01*1,25*1,2; </t>
  </si>
  <si>
    <t>100 м2 покрытия</t>
  </si>
  <si>
    <t>(0) МДС35.п.4.7; МДС35.пр.1.т.1.2</t>
  </si>
  <si>
    <t>[101-9732]</t>
  </si>
  <si>
    <t>Грунтовка</t>
  </si>
  <si>
    <t>ФЕР15-01-019-05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</si>
  <si>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 по кирпичу и бетону</t>
  </si>
  <si>
    <t xml:space="preserve">ЗП=1465,77*1,15*1,2; ЭММ=31,75*1,25*1,2; ЗПм=17,01*1,25*1,2; ТЗТ=159,67*1,15*1,2; ТЗТм=1,65*1,25*1,2; </t>
  </si>
  <si>
    <t>ФЕРр57-2-03</t>
  </si>
  <si>
    <t>Разборка покрытий полов из керамических плиток</t>
  </si>
  <si>
    <t>Покрытие поверхностей грунтовкой глубокого проникновения за 1 раз полов</t>
  </si>
  <si>
    <t>ФЕР11-01-027-06</t>
  </si>
  <si>
    <t>Устройство покрытий на растворе их сухой смеси с приготовлением раствора в построечных условиях из плиток гладких неглазурованных керамических для полов одноцветных</t>
  </si>
  <si>
    <t xml:space="preserve">ЗП=1046,88*1,15*1,2; ЭММ=148,03*1,25*1,2; ЗПм=46*1,25*1,2; ТЗТ=119,78*1,15*1,2; ТЗТм=4,22*1,25*1,2; </t>
  </si>
  <si>
    <t>ФЕРр61-4-01</t>
  </si>
  <si>
    <t>Ремонт штукатурки потолков по камню известковым раствором площадью отдельных мест до 1 м2 толщиной слоя до 20 мм</t>
  </si>
  <si>
    <t>ФЕР15-04-006-01</t>
  </si>
  <si>
    <t>Покрытие поверхностей грунтовкой глубокого проникновения за 1 раз потолков</t>
  </si>
  <si>
    <t xml:space="preserve">ЗП=77,92*1,15*1,2; ЭММ=1,18*1,25*1,2; ЗПм=0,12*1,25*1,2; ТЗТ=8,1*1,15*1,2; ТЗТм=0,01*1,25*1,2; </t>
  </si>
  <si>
    <t>ФЕР15-04-005-04</t>
  </si>
  <si>
    <t>Окраска поливинилацетатными водоэмульсионными составами улучшенная по штукатурке потолков</t>
  </si>
  <si>
    <t xml:space="preserve">ЗП=483,48*1,15*1,2; ЭММ=14,57*1,25*1,2; ЗПм=0,23*1,25*1,2; ТЗТ=53,9*1,15*1,2; ТЗТм=0,02*1,25*1,2; </t>
  </si>
  <si>
    <t>100 м2 окрашиваемой поверхности</t>
  </si>
  <si>
    <t>ФЕРр65-9-10</t>
  </si>
  <si>
    <t>Замена внутренних трубопроводов водоснабжения из стальных труб на многослойные металл-полимерные трубы диаметром до 15 мм</t>
  </si>
  <si>
    <t>100 м трубопровода</t>
  </si>
  <si>
    <t>[103-9910]</t>
  </si>
  <si>
    <t>муфта американка д.25*3/4" нар.р.</t>
  </si>
  <si>
    <t>шт.</t>
  </si>
  <si>
    <t>[301-9240]</t>
  </si>
  <si>
    <t>Крепления</t>
  </si>
  <si>
    <t>шт</t>
  </si>
  <si>
    <t>[302-1490]</t>
  </si>
  <si>
    <t>Кран шаровый полипропиленовый PPRC PN20, диаметром 15 мм</t>
  </si>
  <si>
    <t>ФЕРр65-2-01</t>
  </si>
  <si>
    <t>Разборка трубопроводов из чугунных канализационных труб диаметром 50 мм</t>
  </si>
  <si>
    <t>100 м трубопровода с фасонными частями</t>
  </si>
  <si>
    <t>509-9899</t>
  </si>
  <si>
    <t>Строительный мусор и масса возвратных материалов</t>
  </si>
  <si>
    <t>ФЕР16-04-001-02</t>
  </si>
  <si>
    <t>Прокладка трубопроводов канализации из полиэтиленовых труб высокой плотности диаметром 110 мм</t>
  </si>
  <si>
    <t xml:space="preserve">ЗП=611,07*1,15*1,2; ЭММ=6,58*1,25*1,2; ЗПм=0,68*1,25*1,2; ТЗТ=61,6*1,15*1,2; ТЗТм=0,05*1,25*1,2; </t>
  </si>
  <si>
    <t>301-9240</t>
  </si>
  <si>
    <t>кг</t>
  </si>
  <si>
    <t>302-9120</t>
  </si>
  <si>
    <t>Задвижки</t>
  </si>
  <si>
    <t>ФЕР46-04-006-03</t>
  </si>
  <si>
    <t>Разборка деревянных перегородок чистых щитовых дощатых</t>
  </si>
  <si>
    <t>100 м2</t>
  </si>
  <si>
    <t>ФЕР10-06-031-02</t>
  </si>
  <si>
    <t>Устройство перегородок из гипсоволокнистых листов (ГВЛ) по системе "КНАУФ" с одинарным металлическим каркасом и однослойной обшивкой с обеих сторон (С 361) с одним дверным проемом</t>
  </si>
  <si>
    <t xml:space="preserve">ЗП=979,56*1,15*1,2; ЭММ=38,68*1,25*1,2; ЗПм=0*1,25*1,2; ТЗТ=108*1,15*1,2; ТЗТм=0*1,25*1,2; </t>
  </si>
  <si>
    <t>100 м2 перегородок (за вычетом проемов)</t>
  </si>
  <si>
    <t>[104-9016]</t>
  </si>
  <si>
    <t>Материалы теплоизоляционные из минеральных волокон</t>
  </si>
  <si>
    <t>м2</t>
  </si>
  <si>
    <t>ФЕР15-04-027-05</t>
  </si>
  <si>
    <t>Третья шпатлевка при высококачественной окраске по штукатурке и сборным конструкциям стен, подготовленных под окраску</t>
  </si>
  <si>
    <t xml:space="preserve">ЗП=114,02*1,15*1,2; ЭММ=2,93*1,25*1,2; ЗПм=0,12*1,25*1,2; ТЗТ=11,99*1,15*1,2; ТЗТм=0,01*1,25*1,2; </t>
  </si>
  <si>
    <t>ФЕР15-04-005-05</t>
  </si>
  <si>
    <t>Окраска поливинилацетатными водоэмульсионными составами улучшенная по сборным конструкциям стен, подготовленным под окраску</t>
  </si>
  <si>
    <t xml:space="preserve">ЗП=227,93*1,15*1,2; ЭММ=9,03*1,25*1,2; ЗПм=0,12*1,25*1,2; ТЗТ=25,41*1,15*1,2; ТЗТм=0,01*1,25*1,2; </t>
  </si>
  <si>
    <t>ФЕР10-01-039-03</t>
  </si>
  <si>
    <t>Установка блоков в наружных и внутренних дверных проемах в перегородках и деревянных нерубленых стенах, площадь проема до 3 м2</t>
  </si>
  <si>
    <t xml:space="preserve">ЗП=1031,55*1,15*1,2; ЭММ=339,96*1,25*1,2; ЗПм=0*1,25*1,2; ТЗТ=115*1,15*1,2; ТЗТм=0*1,25*1,2; </t>
  </si>
  <si>
    <t>100 м2 проемов</t>
  </si>
  <si>
    <t>[101-9411]</t>
  </si>
  <si>
    <t>Скобяные изделия</t>
  </si>
  <si>
    <t>комплект</t>
  </si>
  <si>
    <t>[203-0223]</t>
  </si>
  <si>
    <t>Блоки дверные с рамочными полотнами однопольные ДН 21-10, площадь 2,05 м2; ДН 24-10, площадь 2,35 м2</t>
  </si>
  <si>
    <t>[203-0205]</t>
  </si>
  <si>
    <t>Блоки дверные двупольные с полотном глухим ДГ 21-13, площадь 2,63 м2</t>
  </si>
  <si>
    <t>ФЕР11-01-011-01</t>
  </si>
  <si>
    <t>Устройство стяжек цементных толщиной 20 мм</t>
  </si>
  <si>
    <t xml:space="preserve">ЗП=313,71*1,15*1,2; ЭММ=44,24*1,25*1,2; ЗПм=14,73*1,25*1,2; ТЗТ=39,51*1,15*1,2; ТЗТм=1,27*1,25*1,2; </t>
  </si>
  <si>
    <t>100 м2 стяжки</t>
  </si>
  <si>
    <t>ФЕР11-01-011-02</t>
  </si>
  <si>
    <t>Устройство стяжек на каждые 5 мм изменения толщины стяжки добавлять или исключать к расценке 11-01-011-01</t>
  </si>
  <si>
    <t xml:space="preserve">ЗП=3,97*1,15*1,2; ЭММ=7,72*1,25*1,2; ЗПм=2,44*1,25*1,2; ТЗТ=0,5*1,15*1,2; ТЗТм=0,21*1,25*1,2; </t>
  </si>
  <si>
    <t>ФЕР11-01-047-01</t>
  </si>
  <si>
    <t>Устройство покрытий из плит керамогранитных размером 40х40 см</t>
  </si>
  <si>
    <t xml:space="preserve">ЗП=2713,07*1,15*1,2; ЭММ=24,86*1,25*1,2; ЗПм=17,39*1,25*1,2; ТЗТ=310,42*1,15*1,2; ТЗТм=1,72*1,25*1,2; </t>
  </si>
  <si>
    <t>203-9007</t>
  </si>
  <si>
    <t>Рейки деревянные</t>
  </si>
  <si>
    <t>м3</t>
  </si>
  <si>
    <t>Козырьки на фасаде здания</t>
  </si>
  <si>
    <t>ФЕРр58-3-01</t>
  </si>
  <si>
    <t>Разборка мелких покрытий и обделок из листовой стали поясков, сандриков, желобов, отливов, свесов и т.п.</t>
  </si>
  <si>
    <t>100 м труб и покрытий</t>
  </si>
  <si>
    <t>ФЕР12-01-023-01</t>
  </si>
  <si>
    <t>Устройство кровли из металлочерепицы по готовым прогонам простая кровля</t>
  </si>
  <si>
    <t>100 м2 кровли</t>
  </si>
  <si>
    <t>[101-1998]</t>
  </si>
  <si>
    <t>Прокладки уплотнительные пенополиуретановые открытопористые для металлочерепицы (1800*50*50 мм)</t>
  </si>
  <si>
    <t>м</t>
  </si>
  <si>
    <t>[101-9496]</t>
  </si>
  <si>
    <t>Дополнительные элементы металлочерепичной кровли: торцевые планки, заглушки и т.д.</t>
  </si>
  <si>
    <t>101-4128</t>
  </si>
  <si>
    <t>Дополнительные элементы металлочерепичной кровли: примыкание с покрытием</t>
  </si>
  <si>
    <t>ФЕР15-01-047-16</t>
  </si>
  <si>
    <t>Устройство потолков реечных алюминиевых</t>
  </si>
  <si>
    <t xml:space="preserve">ЗП=1018,58*1,15*1,2; ЭММ=158,88*1,25*1,2; ЗПм=3,38*1,25*1,2; ТЗТ=108,36*1,15*1,2; ТЗТм=0,25*1,25*1,2; </t>
  </si>
  <si>
    <t>[206-1336]</t>
  </si>
  <si>
    <t>Рейка алюминиевая потолочная 100 мм</t>
  </si>
  <si>
    <t>панель пластиковая</t>
  </si>
  <si>
    <t>[206-1338]</t>
  </si>
  <si>
    <t>Уголок декоративный (пристенный)</t>
  </si>
  <si>
    <t>ФЕРр58-20-02</t>
  </si>
  <si>
    <t>Смена обделок из листовой стали (поясков, сандриков, отливов, карнизов) шириной до 0,7 м</t>
  </si>
  <si>
    <t>100 м</t>
  </si>
  <si>
    <t>ФСЦпг01-01-01-041</t>
  </si>
  <si>
    <t>Погрузка при автомобильных перевозках: мусора строительного с погрузкой вручную</t>
  </si>
  <si>
    <t>1 т груза</t>
  </si>
  <si>
    <t>ФСЦпг03-21-01-015</t>
  </si>
  <si>
    <t xml:space="preserve">Перевозка грузов I класса автомобилями-самосвалами грузоподъемностью 10 т, работающих вне карьера на расстояние: до 15 км. </t>
  </si>
  <si>
    <t>ИТОГО:</t>
  </si>
  <si>
    <t>Наименование и значение множителей</t>
  </si>
  <si>
    <t>Значение</t>
  </si>
  <si>
    <t>Прямые</t>
  </si>
  <si>
    <t>Зарплата</t>
  </si>
  <si>
    <t>Машины и механизмы</t>
  </si>
  <si>
    <t>Итого по неучтенным материалам В БАЗИСНЫХ ЦЕНАХ</t>
  </si>
  <si>
    <t>Итого</t>
  </si>
  <si>
    <t>Деревянные конструкции (16, 19)</t>
  </si>
  <si>
    <t>Накладные расходы</t>
  </si>
  <si>
    <t>(96,06+0)*1,18*0,9</t>
  </si>
  <si>
    <t>Сметная прибыль</t>
  </si>
  <si>
    <t>(96,06+0)*0,63*0,85</t>
  </si>
  <si>
    <t>Полы (7, 20, 21, 22)</t>
  </si>
  <si>
    <t>(197,88+5,92)*1,23*0,9</t>
  </si>
  <si>
    <t>(197,88+5,92)*0,75*0,85</t>
  </si>
  <si>
    <t>Кровли (24, 25)</t>
  </si>
  <si>
    <t>(16,65+0,53)*1,2*0,9</t>
  </si>
  <si>
    <t>(16,65+0,53)*0,65*0,85</t>
  </si>
  <si>
    <t>Отделочные работы (3, 4, 6, 9, 10, 17, 18, 26)</t>
  </si>
  <si>
    <t>(264,6+1,94)*1,05*0,9</t>
  </si>
  <si>
    <t>(264,6+1,94)*0,55*0,85</t>
  </si>
  <si>
    <t>Сантехнические работы - внутренние (трубопроводы, водопровод, канализация, отопление, газоснабжение, вентиляция и кондиционирование воздуха) (14)</t>
  </si>
  <si>
    <t>(16,87+0,02)*1,28*0,9</t>
  </si>
  <si>
    <t>(16,87+0,02)*0,83*0,85</t>
  </si>
  <si>
    <t>Работы по реконструкции зданий и сооружений (усиление и замена существующих конструкций, разборка и возведение отдельных конструктивных элементов) (15)</t>
  </si>
  <si>
    <t>(11,08+3,97)*1,1*0,9</t>
  </si>
  <si>
    <t>(11,08+3,97)*0,7*0,85</t>
  </si>
  <si>
    <t>Полы при ремонте (5)</t>
  </si>
  <si>
    <t>(6,44+0,18)*0,8</t>
  </si>
  <si>
    <t>(6,44+0,18)*0,68</t>
  </si>
  <si>
    <t>Крыши, кровли при ремонте (23, 27)</t>
  </si>
  <si>
    <t>(57,48+0,16)*0,83</t>
  </si>
  <si>
    <t>(57,48+0,16)*0,65</t>
  </si>
  <si>
    <t>Штукатурные работы при ремонте (2, 8)</t>
  </si>
  <si>
    <t>(93,13+0,54)*0,79</t>
  </si>
  <si>
    <t>(93,13+0,54)*0,5</t>
  </si>
  <si>
    <t>Стекольные, обойные и облицовочные работы при ремонте (1)</t>
  </si>
  <si>
    <t>(37,42+1,32)*0,77</t>
  </si>
  <si>
    <t>(37,42+1,32)*0,5</t>
  </si>
  <si>
    <t>Внутренние санитарно-технические работы при ремонте: демонтаж и разборка (13)</t>
  </si>
  <si>
    <t>(11,64+0,04)*0,74</t>
  </si>
  <si>
    <t>(11,64+0,04)*0,5</t>
  </si>
  <si>
    <t>Внутренние санитарно-технические работы при ремонте: смена труб и другие виды ремонтных работ (11)</t>
  </si>
  <si>
    <t>(32,32+0)*1,03</t>
  </si>
  <si>
    <t>(32,32+0)*0,6</t>
  </si>
  <si>
    <t>Итого Накладные расходы</t>
  </si>
  <si>
    <t>Итого Сметная прибыль</t>
  </si>
  <si>
    <t>Индекс СМР</t>
  </si>
  <si>
    <t>7848,94*(5,8-1)</t>
  </si>
  <si>
    <t>НДС</t>
  </si>
  <si>
    <t>45523,85*0,18</t>
  </si>
  <si>
    <t>СОСТАВИЛ</t>
  </si>
  <si>
    <t>ПРОВЕРИЛ</t>
  </si>
  <si>
    <t>ВЕДОМОСТЬ ПОДСЧЕТА ОБЪЕМОВ РАБОТ</t>
  </si>
  <si>
    <t>По</t>
  </si>
  <si>
    <t>(наименование здания или сооружения)</t>
  </si>
  <si>
    <t>Наименование работ</t>
  </si>
  <si>
    <t>Шифр единичной расценки</t>
  </si>
  <si>
    <t>Единица измерения</t>
  </si>
  <si>
    <t>1/0,064</t>
  </si>
  <si>
    <t>2/0,064</t>
  </si>
  <si>
    <t>3/0,064</t>
  </si>
  <si>
    <t>4/0,064</t>
  </si>
  <si>
    <t>5/0,0108</t>
  </si>
  <si>
    <t>6/0,043</t>
  </si>
  <si>
    <t>7/0,043</t>
  </si>
  <si>
    <t>8/0,005</t>
  </si>
  <si>
    <t>9/0,0108</t>
  </si>
  <si>
    <t>10/0,0108</t>
  </si>
  <si>
    <t>11/0,02</t>
  </si>
  <si>
    <t>302-1490</t>
  </si>
  <si>
    <t>13/0,02</t>
  </si>
  <si>
    <t>14/0,02</t>
  </si>
  <si>
    <t>15/0,05</t>
  </si>
  <si>
    <t>16/0,05</t>
  </si>
  <si>
    <t>17/0,1</t>
  </si>
  <si>
    <t>18/0,1</t>
  </si>
  <si>
    <t>19/0,02</t>
  </si>
  <si>
    <t>20/0,032</t>
  </si>
  <si>
    <t>21/0,384</t>
  </si>
  <si>
    <t>22/0,032</t>
  </si>
  <si>
    <t>23/0,05</t>
  </si>
  <si>
    <t>24/0,05</t>
  </si>
  <si>
    <t>25/1</t>
  </si>
  <si>
    <t>26/0,05</t>
  </si>
  <si>
    <t>27/0,1</t>
  </si>
  <si>
    <t>28/0,43</t>
  </si>
  <si>
    <t>29/0,43</t>
  </si>
  <si>
    <t>_________________________________</t>
  </si>
  <si>
    <t>"____"____________________2012_г.</t>
  </si>
  <si>
    <t>"____"____________________2012__г.</t>
  </si>
  <si>
    <t>Составлена в ценах 3кв. 2012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</si>
</sst>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000"/>
    <numFmt numFmtId="167" formatCode="#,##0.00000"/>
    <numFmt numFmtId="168" formatCode="#,##0.000000"/>
    <numFmt numFmtId="169" formatCode="#,##0.000000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FF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14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 vertical="top" wrapText="1"/>
    </xf>
    <xf numFmtId="164" fontId="1" fillId="0" borderId="31" xfId="0" applyNumberFormat="1" applyFont="1" applyBorder="1" applyAlignment="1">
      <alignment horizontal="right" vertical="top" wrapText="1"/>
    </xf>
    <xf numFmtId="165" fontId="1" fillId="0" borderId="31" xfId="0" applyNumberFormat="1" applyFont="1" applyBorder="1" applyAlignment="1">
      <alignment horizontal="right" vertical="top" wrapText="1"/>
    </xf>
    <xf numFmtId="4" fontId="1" fillId="0" borderId="31" xfId="0" applyNumberFormat="1" applyFont="1" applyBorder="1" applyAlignment="1">
      <alignment horizontal="right" vertical="top" wrapText="1"/>
    </xf>
    <xf numFmtId="4" fontId="0" fillId="0" borderId="0" xfId="0" applyNumberFormat="1"/>
    <xf numFmtId="166" fontId="1" fillId="0" borderId="31" xfId="0" applyNumberFormat="1" applyFont="1" applyBorder="1" applyAlignment="1">
      <alignment horizontal="right" vertical="top" wrapText="1"/>
    </xf>
    <xf numFmtId="167" fontId="1" fillId="0" borderId="33" xfId="0" applyNumberFormat="1" applyFont="1" applyBorder="1" applyAlignment="1">
      <alignment horizontal="right" vertical="top" wrapText="1"/>
    </xf>
    <xf numFmtId="3" fontId="0" fillId="0" borderId="0" xfId="0" applyNumberFormat="1"/>
    <xf numFmtId="167" fontId="1" fillId="0" borderId="31" xfId="0" applyNumberFormat="1" applyFont="1" applyBorder="1" applyAlignment="1">
      <alignment horizontal="right" vertical="top" wrapText="1"/>
    </xf>
    <xf numFmtId="0" fontId="1" fillId="0" borderId="30" xfId="0" applyFont="1" applyBorder="1" applyAlignment="1">
      <alignment horizontal="center" vertical="top" wrapText="1"/>
    </xf>
    <xf numFmtId="167" fontId="1" fillId="0" borderId="29" xfId="0" applyNumberFormat="1" applyFont="1" applyBorder="1" applyAlignment="1">
      <alignment horizontal="center" vertical="top" wrapText="1"/>
    </xf>
    <xf numFmtId="168" fontId="1" fillId="0" borderId="29" xfId="0" applyNumberFormat="1" applyFont="1" applyBorder="1" applyAlignment="1">
      <alignment horizontal="center" vertical="top" wrapText="1"/>
    </xf>
    <xf numFmtId="166" fontId="1" fillId="0" borderId="33" xfId="0" applyNumberFormat="1" applyFont="1" applyBorder="1" applyAlignment="1">
      <alignment horizontal="right" vertical="top" wrapText="1"/>
    </xf>
    <xf numFmtId="3" fontId="1" fillId="0" borderId="31" xfId="0" applyNumberFormat="1" applyFont="1" applyBorder="1" applyAlignment="1">
      <alignment horizontal="right" vertical="top" wrapText="1"/>
    </xf>
    <xf numFmtId="166" fontId="1" fillId="0" borderId="29" xfId="0" applyNumberFormat="1" applyFont="1" applyBorder="1" applyAlignment="1">
      <alignment horizontal="center" vertical="top" wrapText="1"/>
    </xf>
    <xf numFmtId="169" fontId="1" fillId="0" borderId="29" xfId="0" applyNumberFormat="1" applyFont="1" applyBorder="1" applyAlignment="1">
      <alignment horizontal="center" vertical="top" wrapText="1"/>
    </xf>
    <xf numFmtId="3" fontId="1" fillId="0" borderId="33" xfId="0" applyNumberFormat="1" applyFont="1" applyBorder="1" applyAlignment="1">
      <alignment horizontal="right" vertical="top" wrapText="1"/>
    </xf>
    <xf numFmtId="3" fontId="1" fillId="0" borderId="29" xfId="0" applyNumberFormat="1" applyFont="1" applyBorder="1" applyAlignment="1">
      <alignment horizontal="center" vertical="top" wrapText="1"/>
    </xf>
    <xf numFmtId="4" fontId="1" fillId="0" borderId="29" xfId="0" applyNumberFormat="1" applyFont="1" applyBorder="1" applyAlignment="1">
      <alignment horizontal="center" vertical="top" wrapText="1"/>
    </xf>
    <xf numFmtId="164" fontId="1" fillId="0" borderId="33" xfId="0" applyNumberFormat="1" applyFont="1" applyBorder="1" applyAlignment="1">
      <alignment horizontal="right" vertical="top" wrapText="1"/>
    </xf>
    <xf numFmtId="164" fontId="1" fillId="0" borderId="29" xfId="0" applyNumberFormat="1" applyFont="1" applyBorder="1" applyAlignment="1">
      <alignment horizontal="center" vertical="top" wrapText="1"/>
    </xf>
    <xf numFmtId="165" fontId="1" fillId="0" borderId="29" xfId="0" applyNumberFormat="1" applyFont="1" applyBorder="1" applyAlignment="1">
      <alignment horizontal="center" vertical="top" wrapText="1"/>
    </xf>
    <xf numFmtId="0" fontId="1" fillId="0" borderId="36" xfId="0" applyFont="1" applyBorder="1" applyAlignment="1">
      <alignment horizontal="center" vertical="top" wrapText="1"/>
    </xf>
    <xf numFmtId="49" fontId="0" fillId="0" borderId="0" xfId="0" applyNumberFormat="1"/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7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16" fontId="3" fillId="0" borderId="0" xfId="0" applyNumberFormat="1" applyFont="1" applyAlignment="1">
      <alignment horizontal="left" vertical="top" wrapText="1"/>
    </xf>
    <xf numFmtId="0" fontId="0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165" fontId="1" fillId="0" borderId="28" xfId="0" applyNumberFormat="1" applyFont="1" applyBorder="1" applyAlignment="1">
      <alignment horizontal="right" vertical="top" wrapText="1"/>
    </xf>
    <xf numFmtId="165" fontId="1" fillId="0" borderId="36" xfId="0" applyNumberFormat="1" applyFont="1" applyBorder="1" applyAlignment="1">
      <alignment horizontal="right" vertical="top" wrapText="1"/>
    </xf>
    <xf numFmtId="4" fontId="1" fillId="0" borderId="28" xfId="0" applyNumberFormat="1" applyFont="1" applyBorder="1" applyAlignment="1">
      <alignment horizontal="right" vertical="top" wrapText="1"/>
    </xf>
    <xf numFmtId="4" fontId="1" fillId="0" borderId="36" xfId="0" applyNumberFormat="1" applyFont="1" applyBorder="1" applyAlignment="1">
      <alignment horizontal="right" vertical="top" wrapText="1"/>
    </xf>
    <xf numFmtId="4" fontId="1" fillId="0" borderId="29" xfId="0" applyNumberFormat="1" applyFont="1" applyBorder="1" applyAlignment="1">
      <alignment horizontal="right" vertical="top" wrapText="1"/>
    </xf>
    <xf numFmtId="4" fontId="1" fillId="0" borderId="32" xfId="0" applyNumberFormat="1" applyFont="1" applyBorder="1" applyAlignment="1">
      <alignment horizontal="right" vertical="top" wrapText="1"/>
    </xf>
    <xf numFmtId="4" fontId="1" fillId="0" borderId="30" xfId="0" applyNumberFormat="1" applyFont="1" applyBorder="1" applyAlignment="1">
      <alignment horizontal="right" vertical="top" wrapText="1"/>
    </xf>
    <xf numFmtId="4" fontId="1" fillId="0" borderId="33" xfId="0" applyNumberFormat="1" applyFont="1" applyBorder="1" applyAlignment="1">
      <alignment horizontal="right" vertical="top" wrapText="1"/>
    </xf>
    <xf numFmtId="4" fontId="1" fillId="0" borderId="27" xfId="0" applyNumberFormat="1" applyFont="1" applyBorder="1" applyAlignment="1">
      <alignment horizontal="right" vertical="top" wrapText="1"/>
    </xf>
    <xf numFmtId="0" fontId="1" fillId="0" borderId="29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1" fillId="0" borderId="32" xfId="0" applyFont="1" applyBorder="1" applyAlignment="1">
      <alignment horizontal="center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32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33" xfId="0" applyFont="1" applyBorder="1" applyAlignment="1">
      <alignment horizontal="left" vertical="top" wrapText="1"/>
    </xf>
    <xf numFmtId="49" fontId="1" fillId="0" borderId="30" xfId="0" applyNumberFormat="1" applyFont="1" applyBorder="1" applyAlignment="1">
      <alignment horizontal="center" vertical="top" wrapText="1"/>
    </xf>
    <xf numFmtId="49" fontId="1" fillId="0" borderId="33" xfId="0" applyNumberFormat="1" applyFont="1" applyBorder="1" applyAlignment="1">
      <alignment horizontal="center" vertical="top" wrapText="1"/>
    </xf>
    <xf numFmtId="3" fontId="1" fillId="0" borderId="34" xfId="0" applyNumberFormat="1" applyFont="1" applyBorder="1" applyAlignment="1">
      <alignment horizontal="right" vertical="top" wrapText="1"/>
    </xf>
    <xf numFmtId="3" fontId="1" fillId="0" borderId="35" xfId="0" applyNumberFormat="1" applyFont="1" applyBorder="1" applyAlignment="1">
      <alignment horizontal="right" vertical="top" wrapText="1"/>
    </xf>
    <xf numFmtId="165" fontId="1" fillId="0" borderId="27" xfId="0" applyNumberFormat="1" applyFont="1" applyBorder="1" applyAlignment="1">
      <alignment horizontal="right" vertical="top" wrapText="1"/>
    </xf>
    <xf numFmtId="4" fontId="1" fillId="0" borderId="34" xfId="0" applyNumberFormat="1" applyFont="1" applyBorder="1" applyAlignment="1">
      <alignment horizontal="right" vertical="top" wrapText="1"/>
    </xf>
    <xf numFmtId="4" fontId="1" fillId="0" borderId="35" xfId="0" applyNumberFormat="1" applyFont="1" applyBorder="1" applyAlignment="1">
      <alignment horizontal="right" vertical="top" wrapText="1"/>
    </xf>
    <xf numFmtId="164" fontId="1" fillId="0" borderId="28" xfId="0" applyNumberFormat="1" applyFont="1" applyBorder="1" applyAlignment="1">
      <alignment horizontal="right" vertical="top" wrapText="1"/>
    </xf>
    <xf numFmtId="164" fontId="1" fillId="0" borderId="36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4" fontId="4" fillId="0" borderId="29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30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3" fontId="1" fillId="0" borderId="34" xfId="0" applyNumberFormat="1" applyFont="1" applyBorder="1" applyAlignment="1">
      <alignment horizontal="center" vertical="top" wrapText="1"/>
    </xf>
    <xf numFmtId="3" fontId="1" fillId="0" borderId="35" xfId="0" applyNumberFormat="1" applyFont="1" applyBorder="1" applyAlignment="1">
      <alignment horizontal="center" vertical="top" wrapText="1"/>
    </xf>
    <xf numFmtId="164" fontId="4" fillId="0" borderId="29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4" fillId="0" borderId="30" xfId="0" applyNumberFormat="1" applyFont="1" applyBorder="1" applyAlignment="1">
      <alignment horizontal="center" vertical="top" wrapText="1"/>
    </xf>
    <xf numFmtId="164" fontId="4" fillId="0" borderId="4" xfId="0" applyNumberFormat="1" applyFont="1" applyBorder="1" applyAlignment="1">
      <alignment horizontal="center" vertical="top" wrapText="1"/>
    </xf>
    <xf numFmtId="166" fontId="1" fillId="0" borderId="28" xfId="0" applyNumberFormat="1" applyFont="1" applyBorder="1" applyAlignment="1">
      <alignment horizontal="right" vertical="top" wrapText="1"/>
    </xf>
    <xf numFmtId="166" fontId="1" fillId="0" borderId="36" xfId="0" applyNumberFormat="1" applyFont="1" applyBorder="1" applyAlignment="1">
      <alignment horizontal="right" vertical="top" wrapText="1"/>
    </xf>
    <xf numFmtId="165" fontId="1" fillId="0" borderId="34" xfId="0" applyNumberFormat="1" applyFont="1" applyBorder="1" applyAlignment="1">
      <alignment horizontal="center" vertical="top" wrapText="1"/>
    </xf>
    <xf numFmtId="165" fontId="1" fillId="0" borderId="35" xfId="0" applyNumberFormat="1" applyFont="1" applyBorder="1" applyAlignment="1">
      <alignment horizontal="center" vertical="top" wrapText="1"/>
    </xf>
    <xf numFmtId="165" fontId="1" fillId="0" borderId="34" xfId="0" applyNumberFormat="1" applyFont="1" applyBorder="1" applyAlignment="1">
      <alignment horizontal="right" vertical="top" wrapText="1"/>
    </xf>
    <xf numFmtId="165" fontId="1" fillId="0" borderId="35" xfId="0" applyNumberFormat="1" applyFont="1" applyBorder="1" applyAlignment="1">
      <alignment horizontal="right" vertical="top" wrapText="1"/>
    </xf>
    <xf numFmtId="164" fontId="1" fillId="0" borderId="27" xfId="0" applyNumberFormat="1" applyFont="1" applyBorder="1" applyAlignment="1">
      <alignment horizontal="right" vertical="top" wrapText="1"/>
    </xf>
    <xf numFmtId="165" fontId="4" fillId="0" borderId="29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165" fontId="4" fillId="0" borderId="30" xfId="0" applyNumberFormat="1" applyFont="1" applyBorder="1" applyAlignment="1">
      <alignment horizontal="center" vertical="top" wrapText="1"/>
    </xf>
    <xf numFmtId="165" fontId="4" fillId="0" borderId="4" xfId="0" applyNumberFormat="1" applyFont="1" applyBorder="1" applyAlignment="1">
      <alignment horizontal="center" vertical="top" wrapText="1"/>
    </xf>
    <xf numFmtId="165" fontId="1" fillId="0" borderId="29" xfId="0" applyNumberFormat="1" applyFont="1" applyBorder="1" applyAlignment="1">
      <alignment horizontal="right" vertical="top" wrapText="1"/>
    </xf>
    <xf numFmtId="165" fontId="1" fillId="0" borderId="32" xfId="0" applyNumberFormat="1" applyFont="1" applyBorder="1" applyAlignment="1">
      <alignment horizontal="right" vertical="top" wrapText="1"/>
    </xf>
    <xf numFmtId="165" fontId="1" fillId="0" borderId="30" xfId="0" applyNumberFormat="1" applyFont="1" applyBorder="1" applyAlignment="1">
      <alignment horizontal="right" vertical="top" wrapText="1"/>
    </xf>
    <xf numFmtId="165" fontId="1" fillId="0" borderId="33" xfId="0" applyNumberFormat="1" applyFont="1" applyBorder="1" applyAlignment="1">
      <alignment horizontal="right" vertical="top" wrapText="1"/>
    </xf>
    <xf numFmtId="4" fontId="1" fillId="0" borderId="34" xfId="0" applyNumberFormat="1" applyFont="1" applyBorder="1" applyAlignment="1">
      <alignment horizontal="center" vertical="top" wrapText="1"/>
    </xf>
    <xf numFmtId="4" fontId="1" fillId="0" borderId="35" xfId="0" applyNumberFormat="1" applyFont="1" applyBorder="1" applyAlignment="1">
      <alignment horizontal="center" vertical="top" wrapText="1"/>
    </xf>
    <xf numFmtId="3" fontId="1" fillId="0" borderId="28" xfId="0" applyNumberFormat="1" applyFont="1" applyBorder="1" applyAlignment="1">
      <alignment horizontal="right" vertical="top" wrapText="1"/>
    </xf>
    <xf numFmtId="3" fontId="1" fillId="0" borderId="27" xfId="0" applyNumberFormat="1" applyFont="1" applyBorder="1" applyAlignment="1">
      <alignment horizontal="right" vertical="top" wrapText="1"/>
    </xf>
    <xf numFmtId="3" fontId="1" fillId="0" borderId="36" xfId="0" applyNumberFormat="1" applyFont="1" applyBorder="1" applyAlignment="1">
      <alignment horizontal="right" vertical="top" wrapText="1"/>
    </xf>
    <xf numFmtId="3" fontId="4" fillId="0" borderId="29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3" fontId="4" fillId="0" borderId="30" xfId="0" applyNumberFormat="1" applyFont="1" applyBorder="1" applyAlignment="1">
      <alignment horizontal="center" vertical="top" wrapText="1"/>
    </xf>
    <xf numFmtId="3" fontId="4" fillId="0" borderId="4" xfId="0" applyNumberFormat="1" applyFont="1" applyBorder="1" applyAlignment="1">
      <alignment horizontal="center" vertical="top" wrapText="1"/>
    </xf>
    <xf numFmtId="3" fontId="4" fillId="0" borderId="32" xfId="0" applyNumberFormat="1" applyFont="1" applyBorder="1" applyAlignment="1">
      <alignment horizontal="center" vertical="top" wrapText="1"/>
    </xf>
    <xf numFmtId="3" fontId="4" fillId="0" borderId="33" xfId="0" applyNumberFormat="1" applyFont="1" applyBorder="1" applyAlignment="1">
      <alignment horizontal="center" vertical="top" wrapText="1"/>
    </xf>
    <xf numFmtId="3" fontId="1" fillId="0" borderId="29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30" xfId="0" applyNumberFormat="1" applyFont="1" applyBorder="1" applyAlignment="1">
      <alignment horizontal="center" vertical="top" wrapText="1"/>
    </xf>
    <xf numFmtId="3" fontId="1" fillId="0" borderId="4" xfId="0" applyNumberFormat="1" applyFont="1" applyBorder="1" applyAlignment="1">
      <alignment horizontal="center" vertical="top" wrapText="1"/>
    </xf>
    <xf numFmtId="165" fontId="1" fillId="0" borderId="29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30" xfId="0" applyNumberFormat="1" applyFont="1" applyBorder="1" applyAlignment="1">
      <alignment horizontal="center" vertical="top" wrapText="1"/>
    </xf>
    <xf numFmtId="165" fontId="1" fillId="0" borderId="4" xfId="0" applyNumberFormat="1" applyFont="1" applyBorder="1" applyAlignment="1">
      <alignment horizontal="center" vertical="top" wrapText="1"/>
    </xf>
    <xf numFmtId="3" fontId="1" fillId="0" borderId="29" xfId="0" applyNumberFormat="1" applyFont="1" applyBorder="1" applyAlignment="1">
      <alignment horizontal="right" vertical="top" wrapText="1"/>
    </xf>
    <xf numFmtId="3" fontId="1" fillId="0" borderId="32" xfId="0" applyNumberFormat="1" applyFont="1" applyBorder="1" applyAlignment="1">
      <alignment horizontal="right" vertical="top" wrapText="1"/>
    </xf>
    <xf numFmtId="3" fontId="1" fillId="0" borderId="30" xfId="0" applyNumberFormat="1" applyFont="1" applyBorder="1" applyAlignment="1">
      <alignment horizontal="right" vertical="top" wrapText="1"/>
    </xf>
    <xf numFmtId="3" fontId="1" fillId="0" borderId="33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8" xfId="0" applyFont="1" applyBorder="1" applyAlignment="1">
      <alignment horizontal="center" vertical="top" wrapText="1"/>
    </xf>
    <xf numFmtId="0" fontId="1" fillId="0" borderId="36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horizontal="right" vertical="top" wrapText="1"/>
    </xf>
    <xf numFmtId="167" fontId="1" fillId="0" borderId="1" xfId="0" applyNumberFormat="1" applyFont="1" applyBorder="1" applyAlignment="1">
      <alignment horizontal="right" vertical="top" wrapText="1"/>
    </xf>
    <xf numFmtId="166" fontId="1" fillId="0" borderId="0" xfId="0" applyNumberFormat="1" applyFont="1" applyAlignment="1">
      <alignment horizontal="right" vertical="top" wrapText="1"/>
    </xf>
    <xf numFmtId="0" fontId="1" fillId="0" borderId="27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165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38" xfId="0" applyFont="1" applyBorder="1" applyAlignment="1">
      <alignment horizontal="left" vertical="top" wrapText="1"/>
    </xf>
    <xf numFmtId="0" fontId="1" fillId="0" borderId="39" xfId="0" applyFont="1" applyBorder="1" applyAlignment="1">
      <alignment horizontal="left" vertical="top" wrapText="1"/>
    </xf>
    <xf numFmtId="0" fontId="1" fillId="0" borderId="40" xfId="0" applyFont="1" applyBorder="1" applyAlignment="1">
      <alignment horizontal="right" vertical="top" wrapText="1"/>
    </xf>
    <xf numFmtId="0" fontId="1" fillId="0" borderId="21" xfId="0" applyFont="1" applyBorder="1" applyAlignment="1">
      <alignment horizontal="right" vertical="top" wrapText="1"/>
    </xf>
    <xf numFmtId="0" fontId="1" fillId="0" borderId="29" xfId="0" applyFont="1" applyBorder="1" applyAlignment="1">
      <alignment horizontal="right" vertical="top" wrapText="1"/>
    </xf>
    <xf numFmtId="0" fontId="1" fillId="0" borderId="30" xfId="0" applyFont="1" applyBorder="1" applyAlignment="1">
      <alignment horizontal="right" vertical="top" wrapText="1"/>
    </xf>
    <xf numFmtId="164" fontId="1" fillId="0" borderId="29" xfId="0" applyNumberFormat="1" applyFont="1" applyBorder="1" applyAlignment="1">
      <alignment horizontal="right" vertical="top" wrapText="1"/>
    </xf>
    <xf numFmtId="164" fontId="1" fillId="0" borderId="30" xfId="0" applyNumberFormat="1" applyFont="1" applyBorder="1" applyAlignment="1">
      <alignment horizontal="right" vertical="top" wrapText="1"/>
    </xf>
    <xf numFmtId="0" fontId="1" fillId="0" borderId="4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right" vertical="top" wrapText="1"/>
    </xf>
    <xf numFmtId="164" fontId="1" fillId="0" borderId="8" xfId="0" applyNumberFormat="1" applyFont="1" applyBorder="1" applyAlignment="1">
      <alignment horizontal="right" vertical="top" wrapText="1"/>
    </xf>
    <xf numFmtId="0" fontId="1" fillId="0" borderId="13" xfId="0" applyFont="1" applyBorder="1" applyAlignment="1">
      <alignment horizontal="left" vertical="top" wrapText="1"/>
    </xf>
    <xf numFmtId="166" fontId="1" fillId="0" borderId="29" xfId="0" applyNumberFormat="1" applyFont="1" applyBorder="1" applyAlignment="1">
      <alignment horizontal="right" vertical="top" wrapText="1"/>
    </xf>
    <xf numFmtId="166" fontId="1" fillId="0" borderId="30" xfId="0" applyNumberFormat="1" applyFont="1" applyBorder="1" applyAlignment="1">
      <alignment horizontal="right" vertical="top" wrapText="1"/>
    </xf>
    <xf numFmtId="16" fontId="1" fillId="0" borderId="30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1"/>
  <sheetViews>
    <sheetView tabSelected="1" workbookViewId="0">
      <selection activeCell="X10" sqref="X10"/>
    </sheetView>
  </sheetViews>
  <sheetFormatPr defaultRowHeight="15" x14ac:dyDescent="0.25"/>
  <cols>
    <col min="1" max="1" width="5.7109375" customWidth="1"/>
    <col min="2" max="2" width="15.140625" customWidth="1"/>
    <col min="3" max="3" width="0.5703125" customWidth="1"/>
    <col min="4" max="4" width="12.28515625" customWidth="1"/>
    <col min="5" max="5" width="10.5703125" customWidth="1"/>
    <col min="6" max="6" width="8.7109375" customWidth="1"/>
    <col min="7" max="7" width="10.140625" customWidth="1"/>
    <col min="8" max="8" width="5.42578125" customWidth="1"/>
    <col min="9" max="9" width="1.140625" customWidth="1"/>
    <col min="10" max="10" width="4.5703125" customWidth="1"/>
    <col min="11" max="11" width="10.140625" customWidth="1"/>
    <col min="12" max="12" width="3.7109375" customWidth="1"/>
    <col min="13" max="13" width="7" customWidth="1"/>
    <col min="14" max="14" width="7.85546875" customWidth="1"/>
    <col min="15" max="15" width="3.140625" customWidth="1"/>
    <col min="16" max="16" width="3.42578125" customWidth="1"/>
    <col min="17" max="17" width="5.5703125" customWidth="1"/>
    <col min="18" max="18" width="2.42578125" customWidth="1"/>
    <col min="19" max="19" width="10.140625" customWidth="1"/>
    <col min="20" max="20" width="3.42578125" customWidth="1"/>
    <col min="21" max="21" width="7.42578125" customWidth="1"/>
    <col min="22" max="22" width="10.28515625" customWidth="1"/>
  </cols>
  <sheetData>
    <row r="1" spans="1:22" ht="15.2" customHeight="1" x14ac:dyDescent="0.25">
      <c r="A1" s="33" t="s">
        <v>1</v>
      </c>
      <c r="B1" s="33"/>
      <c r="C1" s="33"/>
      <c r="D1" s="33"/>
      <c r="E1" s="33"/>
      <c r="F1" s="33"/>
      <c r="G1" s="33"/>
      <c r="H1" s="33"/>
      <c r="I1" s="34" t="s">
        <v>2</v>
      </c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</row>
    <row r="2" spans="1:22" ht="15.2" customHeight="1" x14ac:dyDescent="0.25">
      <c r="A2" s="33"/>
      <c r="B2" s="33"/>
      <c r="C2" s="33"/>
      <c r="D2" s="33"/>
      <c r="E2" s="33"/>
      <c r="F2" s="33"/>
      <c r="G2" s="33"/>
      <c r="H2" s="33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2" ht="15.2" customHeight="1" x14ac:dyDescent="0.25">
      <c r="A3" s="33" t="s">
        <v>3</v>
      </c>
      <c r="B3" s="33"/>
      <c r="C3" s="33"/>
      <c r="D3" s="33"/>
      <c r="E3" s="33"/>
      <c r="F3" s="33"/>
      <c r="G3" s="33"/>
      <c r="H3" s="33"/>
      <c r="I3" s="34" t="s">
        <v>4</v>
      </c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</row>
    <row r="4" spans="1:22" ht="15.2" customHeight="1" x14ac:dyDescent="0.25">
      <c r="A4" s="33" t="s">
        <v>5</v>
      </c>
      <c r="B4" s="33"/>
      <c r="C4" s="33"/>
      <c r="D4" s="33"/>
      <c r="E4" s="33"/>
      <c r="F4" s="33"/>
      <c r="G4" s="33"/>
      <c r="H4" s="33"/>
      <c r="I4" s="34" t="s">
        <v>6</v>
      </c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</row>
    <row r="5" spans="1:22" ht="15.2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</row>
    <row r="6" spans="1:22" ht="15.2" customHeight="1" x14ac:dyDescent="0.25">
      <c r="A6" s="33" t="s">
        <v>7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</row>
    <row r="7" spans="1:22" ht="15.2" customHeight="1" x14ac:dyDescent="0.25">
      <c r="A7" s="33" t="s">
        <v>8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</row>
    <row r="8" spans="1:22" ht="15.2" customHeight="1" x14ac:dyDescent="0.25">
      <c r="A8" s="35" t="s">
        <v>9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</row>
    <row r="9" spans="1:22" ht="15.6" customHeight="1" x14ac:dyDescent="0.25">
      <c r="A9" s="36" t="s">
        <v>10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</row>
    <row r="10" spans="1:22" ht="15.2" customHeight="1" x14ac:dyDescent="0.25">
      <c r="A10" s="33" t="s">
        <v>11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 t="s">
        <v>12</v>
      </c>
      <c r="N10" s="33"/>
      <c r="O10" s="33"/>
      <c r="P10" s="33"/>
      <c r="Q10" s="33"/>
      <c r="R10" s="33" t="s">
        <v>13</v>
      </c>
      <c r="S10" s="33"/>
      <c r="T10" s="33"/>
      <c r="U10" s="33"/>
      <c r="V10" s="33"/>
    </row>
    <row r="11" spans="1:22" ht="25.35" customHeight="1" x14ac:dyDescent="0.25">
      <c r="A11" s="33" t="s">
        <v>14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 t="s">
        <v>15</v>
      </c>
      <c r="N11" s="33"/>
      <c r="O11" s="33"/>
      <c r="P11" s="33"/>
      <c r="Q11" s="33"/>
      <c r="R11" s="33" t="s">
        <v>16</v>
      </c>
      <c r="S11" s="33"/>
      <c r="T11" s="33"/>
      <c r="U11" s="33"/>
      <c r="V11" s="33"/>
    </row>
    <row r="12" spans="1:22" ht="15.2" customHeight="1" x14ac:dyDescent="0.25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 t="s">
        <v>17</v>
      </c>
      <c r="N12" s="33"/>
      <c r="O12" s="33"/>
      <c r="P12" s="33"/>
      <c r="Q12" s="33"/>
      <c r="R12" s="33" t="s">
        <v>18</v>
      </c>
      <c r="S12" s="33"/>
      <c r="T12" s="33"/>
      <c r="U12" s="33"/>
      <c r="V12" s="33"/>
    </row>
    <row r="13" spans="1:22" ht="15.2" customHeight="1" x14ac:dyDescent="0.25">
      <c r="A13" s="33" t="s">
        <v>256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</row>
    <row r="14" spans="1:22" ht="15.2" customHeight="1" thickBo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</row>
    <row r="15" spans="1:22" ht="39.75" customHeight="1" thickBot="1" x14ac:dyDescent="0.3">
      <c r="A15" s="37" t="s">
        <v>19</v>
      </c>
      <c r="B15" s="40" t="s">
        <v>20</v>
      </c>
      <c r="C15" s="41"/>
      <c r="D15" s="40" t="s">
        <v>21</v>
      </c>
      <c r="E15" s="41"/>
      <c r="F15" s="37" t="s">
        <v>22</v>
      </c>
      <c r="G15" s="46" t="s">
        <v>24</v>
      </c>
      <c r="H15" s="47"/>
      <c r="I15" s="47"/>
      <c r="J15" s="47"/>
      <c r="K15" s="48"/>
      <c r="L15" s="46" t="s">
        <v>29</v>
      </c>
      <c r="M15" s="47"/>
      <c r="N15" s="47"/>
      <c r="O15" s="47"/>
      <c r="P15" s="47"/>
      <c r="Q15" s="47"/>
      <c r="R15" s="47"/>
      <c r="S15" s="48"/>
      <c r="T15" s="46" t="s">
        <v>30</v>
      </c>
      <c r="U15" s="47"/>
      <c r="V15" s="48"/>
    </row>
    <row r="16" spans="1:22" ht="11.85" customHeight="1" thickBot="1" x14ac:dyDescent="0.3">
      <c r="A16" s="38"/>
      <c r="B16" s="42"/>
      <c r="C16" s="43"/>
      <c r="D16" s="42"/>
      <c r="E16" s="43"/>
      <c r="F16" s="39"/>
      <c r="G16" s="37" t="s">
        <v>25</v>
      </c>
      <c r="H16" s="40" t="s">
        <v>27</v>
      </c>
      <c r="I16" s="49"/>
      <c r="J16" s="41"/>
      <c r="K16" s="37" t="s">
        <v>33</v>
      </c>
      <c r="L16" s="40" t="s">
        <v>25</v>
      </c>
      <c r="M16" s="41"/>
      <c r="N16" s="40" t="s">
        <v>26</v>
      </c>
      <c r="O16" s="41"/>
      <c r="P16" s="40" t="s">
        <v>27</v>
      </c>
      <c r="Q16" s="49"/>
      <c r="R16" s="41"/>
      <c r="S16" s="37" t="s">
        <v>33</v>
      </c>
      <c r="T16" s="40" t="s">
        <v>31</v>
      </c>
      <c r="U16" s="49"/>
      <c r="V16" s="41"/>
    </row>
    <row r="17" spans="1:22" ht="15.95" customHeight="1" thickBot="1" x14ac:dyDescent="0.3">
      <c r="A17" s="38"/>
      <c r="B17" s="42"/>
      <c r="C17" s="43"/>
      <c r="D17" s="42"/>
      <c r="E17" s="43"/>
      <c r="F17" s="37" t="s">
        <v>23</v>
      </c>
      <c r="G17" s="39"/>
      <c r="H17" s="44"/>
      <c r="I17" s="50"/>
      <c r="J17" s="45"/>
      <c r="K17" s="38"/>
      <c r="L17" s="42"/>
      <c r="M17" s="43"/>
      <c r="N17" s="42"/>
      <c r="O17" s="43"/>
      <c r="P17" s="44"/>
      <c r="Q17" s="50"/>
      <c r="R17" s="45"/>
      <c r="S17" s="38"/>
      <c r="T17" s="44"/>
      <c r="U17" s="50"/>
      <c r="V17" s="45"/>
    </row>
    <row r="18" spans="1:22" ht="27.75" customHeight="1" thickBot="1" x14ac:dyDescent="0.3">
      <c r="A18" s="39"/>
      <c r="B18" s="44"/>
      <c r="C18" s="45"/>
      <c r="D18" s="44"/>
      <c r="E18" s="45"/>
      <c r="F18" s="39"/>
      <c r="G18" s="1" t="s">
        <v>26</v>
      </c>
      <c r="H18" s="46" t="s">
        <v>28</v>
      </c>
      <c r="I18" s="47"/>
      <c r="J18" s="48"/>
      <c r="K18" s="39"/>
      <c r="L18" s="44"/>
      <c r="M18" s="45"/>
      <c r="N18" s="44"/>
      <c r="O18" s="45"/>
      <c r="P18" s="46" t="s">
        <v>28</v>
      </c>
      <c r="Q18" s="47"/>
      <c r="R18" s="48"/>
      <c r="S18" s="39"/>
      <c r="T18" s="46" t="s">
        <v>32</v>
      </c>
      <c r="U18" s="48"/>
      <c r="V18" s="2" t="s">
        <v>25</v>
      </c>
    </row>
    <row r="19" spans="1:22" ht="15.2" customHeight="1" x14ac:dyDescent="0.25">
      <c r="A19" s="51" t="s">
        <v>34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3"/>
    </row>
    <row r="20" spans="1:22" ht="38.450000000000003" customHeight="1" x14ac:dyDescent="0.25">
      <c r="A20" s="63">
        <v>1</v>
      </c>
      <c r="B20" s="63" t="s">
        <v>35</v>
      </c>
      <c r="C20" s="65"/>
      <c r="D20" s="66" t="s">
        <v>36</v>
      </c>
      <c r="E20" s="67"/>
      <c r="F20" s="4">
        <v>6.4000000000000001E-2</v>
      </c>
      <c r="G20" s="5">
        <v>748.3</v>
      </c>
      <c r="H20" s="56">
        <v>163.56</v>
      </c>
      <c r="I20" s="62"/>
      <c r="J20" s="57"/>
      <c r="K20" s="72">
        <v>0</v>
      </c>
      <c r="L20" s="58">
        <v>47.89</v>
      </c>
      <c r="M20" s="59"/>
      <c r="N20" s="58">
        <v>37.42</v>
      </c>
      <c r="O20" s="59"/>
      <c r="P20" s="56">
        <v>10.47</v>
      </c>
      <c r="Q20" s="62"/>
      <c r="R20" s="57"/>
      <c r="S20" s="72">
        <v>0</v>
      </c>
      <c r="T20" s="54">
        <v>74.3</v>
      </c>
      <c r="U20" s="55"/>
      <c r="V20" s="8">
        <v>4.7552000000000003</v>
      </c>
    </row>
    <row r="21" spans="1:22" ht="63.6" customHeight="1" x14ac:dyDescent="0.25">
      <c r="A21" s="64"/>
      <c r="B21" s="70" t="s">
        <v>39</v>
      </c>
      <c r="C21" s="71"/>
      <c r="D21" s="68" t="s">
        <v>37</v>
      </c>
      <c r="E21" s="69"/>
      <c r="F21" s="3" t="s">
        <v>38</v>
      </c>
      <c r="G21" s="6">
        <v>584.74</v>
      </c>
      <c r="H21" s="56">
        <v>20.56</v>
      </c>
      <c r="I21" s="62"/>
      <c r="J21" s="57"/>
      <c r="K21" s="73"/>
      <c r="L21" s="60"/>
      <c r="M21" s="61"/>
      <c r="N21" s="60"/>
      <c r="O21" s="61"/>
      <c r="P21" s="56">
        <v>1.32</v>
      </c>
      <c r="Q21" s="62"/>
      <c r="R21" s="57"/>
      <c r="S21" s="73"/>
      <c r="T21" s="56">
        <v>1.99</v>
      </c>
      <c r="U21" s="57"/>
      <c r="V21" s="9">
        <v>0.12736</v>
      </c>
    </row>
    <row r="22" spans="1:22" ht="77.25" customHeight="1" x14ac:dyDescent="0.25">
      <c r="A22" s="63">
        <v>2</v>
      </c>
      <c r="B22" s="63" t="s">
        <v>40</v>
      </c>
      <c r="C22" s="65"/>
      <c r="D22" s="66" t="s">
        <v>41</v>
      </c>
      <c r="E22" s="67"/>
      <c r="F22" s="4">
        <v>6.4000000000000001E-2</v>
      </c>
      <c r="G22" s="6">
        <v>2438.85</v>
      </c>
      <c r="H22" s="56">
        <v>20.94</v>
      </c>
      <c r="I22" s="62"/>
      <c r="J22" s="57"/>
      <c r="K22" s="75">
        <v>1123.73</v>
      </c>
      <c r="L22" s="58">
        <v>156.09</v>
      </c>
      <c r="M22" s="59"/>
      <c r="N22" s="58">
        <v>82.83</v>
      </c>
      <c r="O22" s="59"/>
      <c r="P22" s="56">
        <v>1.34</v>
      </c>
      <c r="Q22" s="62"/>
      <c r="R22" s="57"/>
      <c r="S22" s="75">
        <v>71.92</v>
      </c>
      <c r="T22" s="56">
        <v>146.07</v>
      </c>
      <c r="U22" s="57"/>
      <c r="V22" s="11">
        <v>9.3484800000000003</v>
      </c>
    </row>
    <row r="23" spans="1:22" ht="74.099999999999994" customHeight="1" x14ac:dyDescent="0.25">
      <c r="A23" s="64"/>
      <c r="B23" s="70" t="s">
        <v>39</v>
      </c>
      <c r="C23" s="71"/>
      <c r="D23" s="68" t="s">
        <v>37</v>
      </c>
      <c r="E23" s="69"/>
      <c r="F23" s="3" t="s">
        <v>42</v>
      </c>
      <c r="G23" s="6">
        <v>1294.18</v>
      </c>
      <c r="H23" s="56">
        <v>7.77</v>
      </c>
      <c r="I23" s="62"/>
      <c r="J23" s="57"/>
      <c r="K23" s="76"/>
      <c r="L23" s="60"/>
      <c r="M23" s="61"/>
      <c r="N23" s="60"/>
      <c r="O23" s="61"/>
      <c r="P23" s="54">
        <v>0.5</v>
      </c>
      <c r="Q23" s="74"/>
      <c r="R23" s="55"/>
      <c r="S23" s="76"/>
      <c r="T23" s="56">
        <v>0.67</v>
      </c>
      <c r="U23" s="57"/>
      <c r="V23" s="9">
        <v>4.2880000000000001E-2</v>
      </c>
    </row>
    <row r="24" spans="1:22" ht="13.5" customHeight="1" x14ac:dyDescent="0.25">
      <c r="A24" s="63">
        <v>2.1</v>
      </c>
      <c r="B24" s="63" t="s">
        <v>43</v>
      </c>
      <c r="C24" s="79"/>
      <c r="D24" s="66" t="s">
        <v>44</v>
      </c>
      <c r="E24" s="81"/>
      <c r="F24" s="13">
        <v>0.21631999999999998</v>
      </c>
      <c r="G24" s="66"/>
      <c r="H24" s="83">
        <v>3.38</v>
      </c>
      <c r="I24" s="84"/>
      <c r="J24" s="84"/>
      <c r="K24" s="87">
        <v>0</v>
      </c>
      <c r="L24" s="63"/>
      <c r="M24" s="79"/>
      <c r="N24" s="66"/>
      <c r="O24" s="81"/>
      <c r="P24" s="81"/>
      <c r="Q24" s="81"/>
      <c r="R24" s="81"/>
      <c r="S24" s="87">
        <v>0</v>
      </c>
      <c r="T24" s="66"/>
      <c r="U24" s="81"/>
      <c r="V24" s="67"/>
    </row>
    <row r="25" spans="1:22" ht="15.2" customHeight="1" x14ac:dyDescent="0.25">
      <c r="A25" s="64"/>
      <c r="B25" s="64"/>
      <c r="C25" s="80"/>
      <c r="D25" s="68"/>
      <c r="E25" s="82"/>
      <c r="F25" s="12" t="s">
        <v>45</v>
      </c>
      <c r="G25" s="68"/>
      <c r="H25" s="85"/>
      <c r="I25" s="86"/>
      <c r="J25" s="86"/>
      <c r="K25" s="88"/>
      <c r="L25" s="64"/>
      <c r="M25" s="80"/>
      <c r="N25" s="68"/>
      <c r="O25" s="82"/>
      <c r="P25" s="82"/>
      <c r="Q25" s="82"/>
      <c r="R25" s="82"/>
      <c r="S25" s="88"/>
      <c r="T25" s="68"/>
      <c r="U25" s="82"/>
      <c r="V25" s="69"/>
    </row>
    <row r="26" spans="1:22" ht="51.6" customHeight="1" x14ac:dyDescent="0.25">
      <c r="A26" s="63">
        <v>3</v>
      </c>
      <c r="B26" s="63" t="s">
        <v>46</v>
      </c>
      <c r="C26" s="65"/>
      <c r="D26" s="66" t="s">
        <v>47</v>
      </c>
      <c r="E26" s="67"/>
      <c r="F26" s="4">
        <v>6.4000000000000001E-2</v>
      </c>
      <c r="G26" s="8">
        <v>88.90379999999999</v>
      </c>
      <c r="H26" s="56">
        <v>1.77</v>
      </c>
      <c r="I26" s="62"/>
      <c r="J26" s="57"/>
      <c r="K26" s="75">
        <v>0.18</v>
      </c>
      <c r="L26" s="58">
        <v>5.69</v>
      </c>
      <c r="M26" s="59"/>
      <c r="N26" s="58">
        <v>5.57</v>
      </c>
      <c r="O26" s="59"/>
      <c r="P26" s="56">
        <v>0.11</v>
      </c>
      <c r="Q26" s="62"/>
      <c r="R26" s="57"/>
      <c r="S26" s="75">
        <v>0.01</v>
      </c>
      <c r="T26" s="77">
        <v>9.0389999999999997</v>
      </c>
      <c r="U26" s="78"/>
      <c r="V26" s="8">
        <v>0.57850000000000001</v>
      </c>
    </row>
    <row r="27" spans="1:22" ht="64.150000000000006" customHeight="1" x14ac:dyDescent="0.25">
      <c r="A27" s="64"/>
      <c r="B27" s="70" t="s">
        <v>50</v>
      </c>
      <c r="C27" s="71"/>
      <c r="D27" s="68" t="s">
        <v>48</v>
      </c>
      <c r="E27" s="69"/>
      <c r="F27" s="3" t="s">
        <v>49</v>
      </c>
      <c r="G27" s="8">
        <v>86.953800000000001</v>
      </c>
      <c r="H27" s="56">
        <v>0.18</v>
      </c>
      <c r="I27" s="62"/>
      <c r="J27" s="57"/>
      <c r="K27" s="76"/>
      <c r="L27" s="60"/>
      <c r="M27" s="61"/>
      <c r="N27" s="60"/>
      <c r="O27" s="61"/>
      <c r="P27" s="56">
        <v>0.01</v>
      </c>
      <c r="Q27" s="62"/>
      <c r="R27" s="57"/>
      <c r="S27" s="76"/>
      <c r="T27" s="77">
        <v>1.4999999999999999E-2</v>
      </c>
      <c r="U27" s="78"/>
      <c r="V27" s="9">
        <v>9.6000000000000002E-4</v>
      </c>
    </row>
    <row r="28" spans="1:22" ht="25.35" customHeight="1" x14ac:dyDescent="0.25">
      <c r="A28" s="63">
        <v>3.1</v>
      </c>
      <c r="B28" s="63" t="s">
        <v>51</v>
      </c>
      <c r="C28" s="79"/>
      <c r="D28" s="66" t="s">
        <v>52</v>
      </c>
      <c r="E28" s="81"/>
      <c r="F28" s="14">
        <v>8.3199999999999995E-4</v>
      </c>
      <c r="G28" s="66"/>
      <c r="H28" s="89">
        <v>1.2999999999999999E-2</v>
      </c>
      <c r="I28" s="90"/>
      <c r="J28" s="90"/>
      <c r="K28" s="87">
        <v>11300</v>
      </c>
      <c r="L28" s="63"/>
      <c r="M28" s="79"/>
      <c r="N28" s="66"/>
      <c r="O28" s="81"/>
      <c r="P28" s="81"/>
      <c r="Q28" s="81"/>
      <c r="R28" s="81"/>
      <c r="S28" s="95">
        <v>9.4</v>
      </c>
      <c r="T28" s="66"/>
      <c r="U28" s="81"/>
      <c r="V28" s="67"/>
    </row>
    <row r="29" spans="1:22" ht="15.2" customHeight="1" x14ac:dyDescent="0.25">
      <c r="A29" s="64"/>
      <c r="B29" s="64"/>
      <c r="C29" s="80"/>
      <c r="D29" s="68"/>
      <c r="E29" s="82"/>
      <c r="F29" s="12" t="s">
        <v>45</v>
      </c>
      <c r="G29" s="68"/>
      <c r="H29" s="91"/>
      <c r="I29" s="92"/>
      <c r="J29" s="92"/>
      <c r="K29" s="88"/>
      <c r="L29" s="64"/>
      <c r="M29" s="80"/>
      <c r="N29" s="68"/>
      <c r="O29" s="82"/>
      <c r="P29" s="82"/>
      <c r="Q29" s="82"/>
      <c r="R29" s="82"/>
      <c r="S29" s="96"/>
      <c r="T29" s="68"/>
      <c r="U29" s="82"/>
      <c r="V29" s="69"/>
    </row>
    <row r="30" spans="1:22" ht="115.35" customHeight="1" x14ac:dyDescent="0.25">
      <c r="A30" s="63">
        <v>4</v>
      </c>
      <c r="B30" s="63" t="s">
        <v>53</v>
      </c>
      <c r="C30" s="65"/>
      <c r="D30" s="66" t="s">
        <v>54</v>
      </c>
      <c r="E30" s="67"/>
      <c r="F30" s="4">
        <v>6.4000000000000001E-2</v>
      </c>
      <c r="G30" s="8">
        <v>11261.0676</v>
      </c>
      <c r="H30" s="77">
        <v>47.625</v>
      </c>
      <c r="I30" s="99"/>
      <c r="J30" s="78"/>
      <c r="K30" s="75">
        <v>9190.68</v>
      </c>
      <c r="L30" s="58">
        <v>720.71</v>
      </c>
      <c r="M30" s="59"/>
      <c r="N30" s="58">
        <v>129.46</v>
      </c>
      <c r="O30" s="59"/>
      <c r="P30" s="56">
        <v>3.05</v>
      </c>
      <c r="Q30" s="62"/>
      <c r="R30" s="57"/>
      <c r="S30" s="97">
        <v>588.20000000000005</v>
      </c>
      <c r="T30" s="93">
        <v>220.34460000000001</v>
      </c>
      <c r="U30" s="94"/>
      <c r="V30" s="11">
        <v>14.10205</v>
      </c>
    </row>
    <row r="31" spans="1:22" ht="63.6" customHeight="1" x14ac:dyDescent="0.25">
      <c r="A31" s="64"/>
      <c r="B31" s="70" t="s">
        <v>50</v>
      </c>
      <c r="C31" s="71"/>
      <c r="D31" s="68" t="s">
        <v>55</v>
      </c>
      <c r="E31" s="69"/>
      <c r="F31" s="3" t="s">
        <v>38</v>
      </c>
      <c r="G31" s="8">
        <v>2022.7626</v>
      </c>
      <c r="H31" s="77">
        <v>25.515000000000001</v>
      </c>
      <c r="I31" s="99"/>
      <c r="J31" s="78"/>
      <c r="K31" s="76"/>
      <c r="L31" s="60"/>
      <c r="M31" s="61"/>
      <c r="N31" s="60"/>
      <c r="O31" s="61"/>
      <c r="P31" s="56">
        <v>1.63</v>
      </c>
      <c r="Q31" s="62"/>
      <c r="R31" s="57"/>
      <c r="S31" s="98"/>
      <c r="T31" s="77">
        <v>2.4750000000000001</v>
      </c>
      <c r="U31" s="78"/>
      <c r="V31" s="15">
        <v>0.15840000000000001</v>
      </c>
    </row>
    <row r="32" spans="1:22" ht="25.7" customHeight="1" x14ac:dyDescent="0.25">
      <c r="A32" s="63">
        <v>5</v>
      </c>
      <c r="B32" s="63" t="s">
        <v>56</v>
      </c>
      <c r="C32" s="65"/>
      <c r="D32" s="66" t="s">
        <v>57</v>
      </c>
      <c r="E32" s="67"/>
      <c r="F32" s="8">
        <v>1.0800000000000001E-2</v>
      </c>
      <c r="G32" s="16">
        <v>641</v>
      </c>
      <c r="H32" s="56">
        <v>45.01</v>
      </c>
      <c r="I32" s="62"/>
      <c r="J32" s="57"/>
      <c r="K32" s="72">
        <v>0</v>
      </c>
      <c r="L32" s="58">
        <v>6.92</v>
      </c>
      <c r="M32" s="59"/>
      <c r="N32" s="58">
        <v>6.44</v>
      </c>
      <c r="O32" s="59"/>
      <c r="P32" s="56">
        <v>0.49</v>
      </c>
      <c r="Q32" s="62"/>
      <c r="R32" s="57"/>
      <c r="S32" s="72">
        <v>0</v>
      </c>
      <c r="T32" s="56">
        <v>69.87</v>
      </c>
      <c r="U32" s="57"/>
      <c r="V32" s="8">
        <v>0.75460000000000005</v>
      </c>
    </row>
    <row r="33" spans="1:22" ht="38.450000000000003" customHeight="1" x14ac:dyDescent="0.25">
      <c r="A33" s="64"/>
      <c r="B33" s="70" t="s">
        <v>39</v>
      </c>
      <c r="C33" s="71"/>
      <c r="D33" s="68" t="s">
        <v>37</v>
      </c>
      <c r="E33" s="69"/>
      <c r="F33" s="3" t="s">
        <v>49</v>
      </c>
      <c r="G33" s="6">
        <v>595.99</v>
      </c>
      <c r="H33" s="54">
        <v>16.7</v>
      </c>
      <c r="I33" s="74"/>
      <c r="J33" s="55"/>
      <c r="K33" s="73"/>
      <c r="L33" s="60"/>
      <c r="M33" s="61"/>
      <c r="N33" s="60"/>
      <c r="O33" s="61"/>
      <c r="P33" s="56">
        <v>0.18</v>
      </c>
      <c r="Q33" s="62"/>
      <c r="R33" s="57"/>
      <c r="S33" s="73"/>
      <c r="T33" s="56">
        <v>1.44</v>
      </c>
      <c r="U33" s="57"/>
      <c r="V33" s="9">
        <v>1.555E-2</v>
      </c>
    </row>
    <row r="34" spans="1:22" ht="13.5" customHeight="1" x14ac:dyDescent="0.25">
      <c r="A34" s="63">
        <v>5.0999999999999996</v>
      </c>
      <c r="B34" s="63" t="s">
        <v>43</v>
      </c>
      <c r="C34" s="79"/>
      <c r="D34" s="66" t="s">
        <v>44</v>
      </c>
      <c r="E34" s="81"/>
      <c r="F34" s="13">
        <v>5.6160000000000002E-2</v>
      </c>
      <c r="G34" s="66"/>
      <c r="H34" s="100">
        <v>5.2</v>
      </c>
      <c r="I34" s="101"/>
      <c r="J34" s="101"/>
      <c r="K34" s="87">
        <v>0</v>
      </c>
      <c r="L34" s="63"/>
      <c r="M34" s="79"/>
      <c r="N34" s="66"/>
      <c r="O34" s="81"/>
      <c r="P34" s="81"/>
      <c r="Q34" s="81"/>
      <c r="R34" s="81"/>
      <c r="S34" s="87">
        <v>0</v>
      </c>
      <c r="T34" s="66"/>
      <c r="U34" s="81"/>
      <c r="V34" s="67"/>
    </row>
    <row r="35" spans="1:22" ht="15.2" customHeight="1" x14ac:dyDescent="0.25">
      <c r="A35" s="64"/>
      <c r="B35" s="64"/>
      <c r="C35" s="80"/>
      <c r="D35" s="68"/>
      <c r="E35" s="82"/>
      <c r="F35" s="12" t="s">
        <v>45</v>
      </c>
      <c r="G35" s="68"/>
      <c r="H35" s="102"/>
      <c r="I35" s="103"/>
      <c r="J35" s="103"/>
      <c r="K35" s="88"/>
      <c r="L35" s="64"/>
      <c r="M35" s="80"/>
      <c r="N35" s="68"/>
      <c r="O35" s="82"/>
      <c r="P35" s="82"/>
      <c r="Q35" s="82"/>
      <c r="R35" s="82"/>
      <c r="S35" s="88"/>
      <c r="T35" s="68"/>
      <c r="U35" s="82"/>
      <c r="V35" s="69"/>
    </row>
    <row r="36" spans="1:22" ht="51.6" customHeight="1" x14ac:dyDescent="0.25">
      <c r="A36" s="63">
        <v>6</v>
      </c>
      <c r="B36" s="63" t="s">
        <v>46</v>
      </c>
      <c r="C36" s="65"/>
      <c r="D36" s="66" t="s">
        <v>58</v>
      </c>
      <c r="E36" s="67"/>
      <c r="F36" s="4">
        <v>4.2999999999999997E-2</v>
      </c>
      <c r="G36" s="8">
        <v>88.90379999999999</v>
      </c>
      <c r="H36" s="56">
        <v>1.77</v>
      </c>
      <c r="I36" s="62"/>
      <c r="J36" s="57"/>
      <c r="K36" s="75">
        <v>0.18</v>
      </c>
      <c r="L36" s="58">
        <v>3.82</v>
      </c>
      <c r="M36" s="59"/>
      <c r="N36" s="58">
        <v>3.74</v>
      </c>
      <c r="O36" s="59"/>
      <c r="P36" s="56">
        <v>0.08</v>
      </c>
      <c r="Q36" s="62"/>
      <c r="R36" s="57"/>
      <c r="S36" s="75">
        <v>0.01</v>
      </c>
      <c r="T36" s="77">
        <v>9.0389999999999997</v>
      </c>
      <c r="U36" s="78"/>
      <c r="V36" s="11">
        <v>0.38868000000000003</v>
      </c>
    </row>
    <row r="37" spans="1:22" ht="64.150000000000006" customHeight="1" x14ac:dyDescent="0.25">
      <c r="A37" s="64"/>
      <c r="B37" s="70" t="s">
        <v>50</v>
      </c>
      <c r="C37" s="71"/>
      <c r="D37" s="68" t="s">
        <v>48</v>
      </c>
      <c r="E37" s="69"/>
      <c r="F37" s="3" t="s">
        <v>49</v>
      </c>
      <c r="G37" s="8">
        <v>86.953800000000001</v>
      </c>
      <c r="H37" s="56">
        <v>0.18</v>
      </c>
      <c r="I37" s="62"/>
      <c r="J37" s="57"/>
      <c r="K37" s="76"/>
      <c r="L37" s="60"/>
      <c r="M37" s="61"/>
      <c r="N37" s="60"/>
      <c r="O37" s="61"/>
      <c r="P37" s="56">
        <v>0.01</v>
      </c>
      <c r="Q37" s="62"/>
      <c r="R37" s="57"/>
      <c r="S37" s="76"/>
      <c r="T37" s="77">
        <v>1.4999999999999999E-2</v>
      </c>
      <c r="U37" s="78"/>
      <c r="V37" s="9">
        <v>6.4999999999999997E-4</v>
      </c>
    </row>
    <row r="38" spans="1:22" ht="25.35" customHeight="1" x14ac:dyDescent="0.25">
      <c r="A38" s="63">
        <v>6.1</v>
      </c>
      <c r="B38" s="63" t="s">
        <v>51</v>
      </c>
      <c r="C38" s="79"/>
      <c r="D38" s="66" t="s">
        <v>52</v>
      </c>
      <c r="E38" s="81"/>
      <c r="F38" s="14">
        <v>5.5899999999999993E-4</v>
      </c>
      <c r="G38" s="66"/>
      <c r="H38" s="89">
        <v>1.2999999999999999E-2</v>
      </c>
      <c r="I38" s="90"/>
      <c r="J38" s="90"/>
      <c r="K38" s="87">
        <v>11300</v>
      </c>
      <c r="L38" s="63"/>
      <c r="M38" s="79"/>
      <c r="N38" s="66"/>
      <c r="O38" s="81"/>
      <c r="P38" s="81"/>
      <c r="Q38" s="81"/>
      <c r="R38" s="81"/>
      <c r="S38" s="108">
        <v>6.32</v>
      </c>
      <c r="T38" s="66"/>
      <c r="U38" s="81"/>
      <c r="V38" s="67"/>
    </row>
    <row r="39" spans="1:22" ht="15.2" customHeight="1" x14ac:dyDescent="0.25">
      <c r="A39" s="64"/>
      <c r="B39" s="64"/>
      <c r="C39" s="80"/>
      <c r="D39" s="68"/>
      <c r="E39" s="82"/>
      <c r="F39" s="12" t="s">
        <v>45</v>
      </c>
      <c r="G39" s="68"/>
      <c r="H39" s="91"/>
      <c r="I39" s="92"/>
      <c r="J39" s="92"/>
      <c r="K39" s="88"/>
      <c r="L39" s="64"/>
      <c r="M39" s="80"/>
      <c r="N39" s="68"/>
      <c r="O39" s="82"/>
      <c r="P39" s="82"/>
      <c r="Q39" s="82"/>
      <c r="R39" s="82"/>
      <c r="S39" s="109"/>
      <c r="T39" s="68"/>
      <c r="U39" s="82"/>
      <c r="V39" s="69"/>
    </row>
    <row r="40" spans="1:22" ht="103.5" customHeight="1" x14ac:dyDescent="0.25">
      <c r="A40" s="63">
        <v>7</v>
      </c>
      <c r="B40" s="63" t="s">
        <v>59</v>
      </c>
      <c r="C40" s="65"/>
      <c r="D40" s="66" t="s">
        <v>60</v>
      </c>
      <c r="E40" s="67"/>
      <c r="F40" s="4">
        <v>4.2999999999999997E-2</v>
      </c>
      <c r="G40" s="8">
        <v>9525.6394</v>
      </c>
      <c r="H40" s="77">
        <v>222.04499999999999</v>
      </c>
      <c r="I40" s="99"/>
      <c r="J40" s="78"/>
      <c r="K40" s="97">
        <v>7858.9</v>
      </c>
      <c r="L40" s="104">
        <v>409.6</v>
      </c>
      <c r="M40" s="105"/>
      <c r="N40" s="58">
        <v>62.12</v>
      </c>
      <c r="O40" s="59"/>
      <c r="P40" s="56">
        <v>9.5500000000000007</v>
      </c>
      <c r="Q40" s="62"/>
      <c r="R40" s="57"/>
      <c r="S40" s="75">
        <v>337.93</v>
      </c>
      <c r="T40" s="93">
        <v>165.29640000000001</v>
      </c>
      <c r="U40" s="94"/>
      <c r="V40" s="11">
        <v>7.1077500000000002</v>
      </c>
    </row>
    <row r="41" spans="1:22" ht="64.150000000000006" customHeight="1" x14ac:dyDescent="0.25">
      <c r="A41" s="64"/>
      <c r="B41" s="70" t="s">
        <v>50</v>
      </c>
      <c r="C41" s="71"/>
      <c r="D41" s="68" t="s">
        <v>61</v>
      </c>
      <c r="E41" s="69"/>
      <c r="F41" s="3" t="s">
        <v>49</v>
      </c>
      <c r="G41" s="8">
        <v>1444.6944000000001</v>
      </c>
      <c r="H41" s="110">
        <v>69</v>
      </c>
      <c r="I41" s="111"/>
      <c r="J41" s="112"/>
      <c r="K41" s="98"/>
      <c r="L41" s="106"/>
      <c r="M41" s="107"/>
      <c r="N41" s="60"/>
      <c r="O41" s="61"/>
      <c r="P41" s="56">
        <v>2.97</v>
      </c>
      <c r="Q41" s="62"/>
      <c r="R41" s="57"/>
      <c r="S41" s="76"/>
      <c r="T41" s="56">
        <v>6.33</v>
      </c>
      <c r="U41" s="57"/>
      <c r="V41" s="9">
        <v>0.27218999999999999</v>
      </c>
    </row>
    <row r="42" spans="1:22" ht="77.25" customHeight="1" x14ac:dyDescent="0.25">
      <c r="A42" s="63">
        <v>8</v>
      </c>
      <c r="B42" s="63" t="s">
        <v>62</v>
      </c>
      <c r="C42" s="65"/>
      <c r="D42" s="66" t="s">
        <v>63</v>
      </c>
      <c r="E42" s="67"/>
      <c r="F42" s="4">
        <v>5.0000000000000001E-3</v>
      </c>
      <c r="G42" s="6">
        <v>3263.2500000000005</v>
      </c>
      <c r="H42" s="56">
        <v>22.51</v>
      </c>
      <c r="I42" s="62"/>
      <c r="J42" s="57"/>
      <c r="K42" s="75">
        <v>1179.8800000000001</v>
      </c>
      <c r="L42" s="58">
        <v>16.32</v>
      </c>
      <c r="M42" s="59"/>
      <c r="N42" s="104">
        <v>10.3</v>
      </c>
      <c r="O42" s="105"/>
      <c r="P42" s="56">
        <v>0.11</v>
      </c>
      <c r="Q42" s="62"/>
      <c r="R42" s="57"/>
      <c r="S42" s="97">
        <v>5.9</v>
      </c>
      <c r="T42" s="56">
        <v>229.75</v>
      </c>
      <c r="U42" s="57"/>
      <c r="V42" s="11">
        <v>1.1487499999999999</v>
      </c>
    </row>
    <row r="43" spans="1:22" ht="74.099999999999994" customHeight="1" x14ac:dyDescent="0.25">
      <c r="A43" s="64"/>
      <c r="B43" s="70" t="s">
        <v>39</v>
      </c>
      <c r="C43" s="71"/>
      <c r="D43" s="68" t="s">
        <v>37</v>
      </c>
      <c r="E43" s="69"/>
      <c r="F43" s="3" t="s">
        <v>42</v>
      </c>
      <c r="G43" s="6">
        <v>2060.86</v>
      </c>
      <c r="H43" s="56">
        <v>8.35</v>
      </c>
      <c r="I43" s="62"/>
      <c r="J43" s="57"/>
      <c r="K43" s="76"/>
      <c r="L43" s="60"/>
      <c r="M43" s="61"/>
      <c r="N43" s="106"/>
      <c r="O43" s="107"/>
      <c r="P43" s="56">
        <v>0.04</v>
      </c>
      <c r="Q43" s="62"/>
      <c r="R43" s="57"/>
      <c r="S43" s="98"/>
      <c r="T43" s="56">
        <v>0.72</v>
      </c>
      <c r="U43" s="57"/>
      <c r="V43" s="15">
        <v>3.5999999999999999E-3</v>
      </c>
    </row>
    <row r="44" spans="1:22" ht="13.5" customHeight="1" x14ac:dyDescent="0.25">
      <c r="A44" s="63">
        <v>8.1</v>
      </c>
      <c r="B44" s="63" t="s">
        <v>43</v>
      </c>
      <c r="C44" s="79"/>
      <c r="D44" s="66" t="s">
        <v>44</v>
      </c>
      <c r="E44" s="81"/>
      <c r="F44" s="17">
        <v>1.6899999999999998E-2</v>
      </c>
      <c r="G44" s="66"/>
      <c r="H44" s="83">
        <v>3.38</v>
      </c>
      <c r="I44" s="84"/>
      <c r="J44" s="84"/>
      <c r="K44" s="87">
        <v>0</v>
      </c>
      <c r="L44" s="63"/>
      <c r="M44" s="79"/>
      <c r="N44" s="66"/>
      <c r="O44" s="81"/>
      <c r="P44" s="81"/>
      <c r="Q44" s="81"/>
      <c r="R44" s="81"/>
      <c r="S44" s="87">
        <v>0</v>
      </c>
      <c r="T44" s="66"/>
      <c r="U44" s="81"/>
      <c r="V44" s="67"/>
    </row>
    <row r="45" spans="1:22" ht="15.2" customHeight="1" x14ac:dyDescent="0.25">
      <c r="A45" s="64"/>
      <c r="B45" s="64"/>
      <c r="C45" s="80"/>
      <c r="D45" s="68"/>
      <c r="E45" s="82"/>
      <c r="F45" s="12" t="s">
        <v>45</v>
      </c>
      <c r="G45" s="68"/>
      <c r="H45" s="85"/>
      <c r="I45" s="86"/>
      <c r="J45" s="86"/>
      <c r="K45" s="88"/>
      <c r="L45" s="64"/>
      <c r="M45" s="80"/>
      <c r="N45" s="68"/>
      <c r="O45" s="82"/>
      <c r="P45" s="82"/>
      <c r="Q45" s="82"/>
      <c r="R45" s="82"/>
      <c r="S45" s="88"/>
      <c r="T45" s="68"/>
      <c r="U45" s="82"/>
      <c r="V45" s="69"/>
    </row>
    <row r="46" spans="1:22" ht="51.6" customHeight="1" x14ac:dyDescent="0.25">
      <c r="A46" s="63">
        <v>9</v>
      </c>
      <c r="B46" s="63" t="s">
        <v>64</v>
      </c>
      <c r="C46" s="65"/>
      <c r="D46" s="66" t="s">
        <v>65</v>
      </c>
      <c r="E46" s="67"/>
      <c r="F46" s="8">
        <v>1.0800000000000001E-2</v>
      </c>
      <c r="G46" s="8">
        <v>109.47959999999999</v>
      </c>
      <c r="H46" s="56">
        <v>1.77</v>
      </c>
      <c r="I46" s="62"/>
      <c r="J46" s="57"/>
      <c r="K46" s="75">
        <v>0.18</v>
      </c>
      <c r="L46" s="58">
        <v>1.18</v>
      </c>
      <c r="M46" s="59"/>
      <c r="N46" s="58">
        <v>1.1599999999999999</v>
      </c>
      <c r="O46" s="59"/>
      <c r="P46" s="56">
        <v>0.02</v>
      </c>
      <c r="Q46" s="62"/>
      <c r="R46" s="57"/>
      <c r="S46" s="72">
        <v>0</v>
      </c>
      <c r="T46" s="77">
        <v>11.178000000000001</v>
      </c>
      <c r="U46" s="78"/>
      <c r="V46" s="11">
        <v>0.12071999999999999</v>
      </c>
    </row>
    <row r="47" spans="1:22" ht="64.150000000000006" customHeight="1" x14ac:dyDescent="0.25">
      <c r="A47" s="64"/>
      <c r="B47" s="70" t="s">
        <v>50</v>
      </c>
      <c r="C47" s="71"/>
      <c r="D47" s="68" t="s">
        <v>66</v>
      </c>
      <c r="E47" s="69"/>
      <c r="F47" s="3" t="s">
        <v>49</v>
      </c>
      <c r="G47" s="8">
        <v>107.5296</v>
      </c>
      <c r="H47" s="56">
        <v>0.18</v>
      </c>
      <c r="I47" s="62"/>
      <c r="J47" s="57"/>
      <c r="K47" s="76"/>
      <c r="L47" s="60"/>
      <c r="M47" s="61"/>
      <c r="N47" s="60"/>
      <c r="O47" s="61"/>
      <c r="P47" s="110">
        <v>0</v>
      </c>
      <c r="Q47" s="111"/>
      <c r="R47" s="112"/>
      <c r="S47" s="73"/>
      <c r="T47" s="77">
        <v>1.4999999999999999E-2</v>
      </c>
      <c r="U47" s="78"/>
      <c r="V47" s="9">
        <v>1.6000000000000001E-4</v>
      </c>
    </row>
    <row r="48" spans="1:22" ht="13.5" customHeight="1" x14ac:dyDescent="0.25">
      <c r="A48" s="63">
        <v>9.1</v>
      </c>
      <c r="B48" s="63" t="s">
        <v>51</v>
      </c>
      <c r="C48" s="79"/>
      <c r="D48" s="66" t="s">
        <v>52</v>
      </c>
      <c r="E48" s="81"/>
      <c r="F48" s="18">
        <v>1.404E-4</v>
      </c>
      <c r="G48" s="66"/>
      <c r="H48" s="89">
        <v>1.2999999999999999E-2</v>
      </c>
      <c r="I48" s="90"/>
      <c r="J48" s="90"/>
      <c r="K48" s="87">
        <v>11300</v>
      </c>
      <c r="L48" s="63"/>
      <c r="M48" s="79"/>
      <c r="N48" s="66"/>
      <c r="O48" s="81"/>
      <c r="P48" s="81"/>
      <c r="Q48" s="81"/>
      <c r="R48" s="81"/>
      <c r="S48" s="108">
        <v>1.59</v>
      </c>
      <c r="T48" s="66"/>
      <c r="U48" s="81"/>
      <c r="V48" s="67"/>
    </row>
    <row r="49" spans="1:22" ht="15.2" customHeight="1" x14ac:dyDescent="0.25">
      <c r="A49" s="64"/>
      <c r="B49" s="64"/>
      <c r="C49" s="80"/>
      <c r="D49" s="68"/>
      <c r="E49" s="82"/>
      <c r="F49" s="12" t="s">
        <v>45</v>
      </c>
      <c r="G49" s="68"/>
      <c r="H49" s="91"/>
      <c r="I49" s="92"/>
      <c r="J49" s="92"/>
      <c r="K49" s="88"/>
      <c r="L49" s="64"/>
      <c r="M49" s="80"/>
      <c r="N49" s="68"/>
      <c r="O49" s="82"/>
      <c r="P49" s="82"/>
      <c r="Q49" s="82"/>
      <c r="R49" s="82"/>
      <c r="S49" s="109"/>
      <c r="T49" s="68"/>
      <c r="U49" s="82"/>
      <c r="V49" s="69"/>
    </row>
    <row r="50" spans="1:22" ht="64.150000000000006" customHeight="1" x14ac:dyDescent="0.25">
      <c r="A50" s="63">
        <v>10</v>
      </c>
      <c r="B50" s="63" t="s">
        <v>67</v>
      </c>
      <c r="C50" s="65"/>
      <c r="D50" s="66" t="s">
        <v>68</v>
      </c>
      <c r="E50" s="67"/>
      <c r="F50" s="8">
        <v>1.0800000000000001E-2</v>
      </c>
      <c r="G50" s="8">
        <v>2054.7273999999998</v>
      </c>
      <c r="H50" s="77">
        <v>21.855</v>
      </c>
      <c r="I50" s="99"/>
      <c r="J50" s="78"/>
      <c r="K50" s="75">
        <v>1365.67</v>
      </c>
      <c r="L50" s="58">
        <v>22.19</v>
      </c>
      <c r="M50" s="59"/>
      <c r="N50" s="58">
        <v>7.21</v>
      </c>
      <c r="O50" s="59"/>
      <c r="P50" s="56">
        <v>0.24</v>
      </c>
      <c r="Q50" s="62"/>
      <c r="R50" s="57"/>
      <c r="S50" s="75">
        <v>14.75</v>
      </c>
      <c r="T50" s="77">
        <v>74.382000000000005</v>
      </c>
      <c r="U50" s="78"/>
      <c r="V50" s="11">
        <v>0.80332999999999999</v>
      </c>
    </row>
    <row r="51" spans="1:22" ht="63.6" customHeight="1" x14ac:dyDescent="0.25">
      <c r="A51" s="64"/>
      <c r="B51" s="70" t="s">
        <v>50</v>
      </c>
      <c r="C51" s="71"/>
      <c r="D51" s="68" t="s">
        <v>69</v>
      </c>
      <c r="E51" s="69"/>
      <c r="F51" s="3" t="s">
        <v>70</v>
      </c>
      <c r="G51" s="8">
        <v>667.20240000000001</v>
      </c>
      <c r="H51" s="77">
        <v>0.34499999999999997</v>
      </c>
      <c r="I51" s="99"/>
      <c r="J51" s="78"/>
      <c r="K51" s="76"/>
      <c r="L51" s="60"/>
      <c r="M51" s="61"/>
      <c r="N51" s="60"/>
      <c r="O51" s="61"/>
      <c r="P51" s="110">
        <v>0</v>
      </c>
      <c r="Q51" s="111"/>
      <c r="R51" s="112"/>
      <c r="S51" s="76"/>
      <c r="T51" s="56">
        <v>0.03</v>
      </c>
      <c r="U51" s="57"/>
      <c r="V51" s="9">
        <v>3.2000000000000003E-4</v>
      </c>
    </row>
    <row r="52" spans="1:22" ht="97.15" customHeight="1" x14ac:dyDescent="0.25">
      <c r="A52" s="63">
        <v>11</v>
      </c>
      <c r="B52" s="63" t="s">
        <v>71</v>
      </c>
      <c r="C52" s="65"/>
      <c r="D52" s="66" t="s">
        <v>72</v>
      </c>
      <c r="E52" s="67"/>
      <c r="F52" s="6">
        <v>0.02</v>
      </c>
      <c r="G52" s="6">
        <v>3448.6600000000003</v>
      </c>
      <c r="H52" s="56">
        <v>64.03</v>
      </c>
      <c r="I52" s="62"/>
      <c r="J52" s="57"/>
      <c r="K52" s="75">
        <v>1768.47</v>
      </c>
      <c r="L52" s="58">
        <v>68.97</v>
      </c>
      <c r="M52" s="59"/>
      <c r="N52" s="58">
        <v>32.32</v>
      </c>
      <c r="O52" s="59"/>
      <c r="P52" s="56">
        <v>1.28</v>
      </c>
      <c r="Q52" s="62"/>
      <c r="R52" s="57"/>
      <c r="S52" s="75">
        <v>35.369999999999997</v>
      </c>
      <c r="T52" s="110">
        <v>168</v>
      </c>
      <c r="U52" s="112"/>
      <c r="V52" s="6">
        <v>3.36</v>
      </c>
    </row>
    <row r="53" spans="1:22" ht="38.450000000000003" customHeight="1" x14ac:dyDescent="0.25">
      <c r="A53" s="64"/>
      <c r="B53" s="70" t="s">
        <v>39</v>
      </c>
      <c r="C53" s="71"/>
      <c r="D53" s="68" t="s">
        <v>37</v>
      </c>
      <c r="E53" s="69"/>
      <c r="F53" s="3" t="s">
        <v>73</v>
      </c>
      <c r="G53" s="6">
        <v>1616.16</v>
      </c>
      <c r="H53" s="110">
        <v>0</v>
      </c>
      <c r="I53" s="111"/>
      <c r="J53" s="112"/>
      <c r="K53" s="76"/>
      <c r="L53" s="60"/>
      <c r="M53" s="61"/>
      <c r="N53" s="60"/>
      <c r="O53" s="61"/>
      <c r="P53" s="110">
        <v>0</v>
      </c>
      <c r="Q53" s="111"/>
      <c r="R53" s="112"/>
      <c r="S53" s="76"/>
      <c r="T53" s="110">
        <v>0</v>
      </c>
      <c r="U53" s="112"/>
      <c r="V53" s="19">
        <v>0</v>
      </c>
    </row>
    <row r="54" spans="1:22" ht="13.5" customHeight="1" x14ac:dyDescent="0.25">
      <c r="A54" s="63">
        <v>11.1</v>
      </c>
      <c r="B54" s="63" t="s">
        <v>74</v>
      </c>
      <c r="C54" s="79"/>
      <c r="D54" s="66" t="s">
        <v>75</v>
      </c>
      <c r="E54" s="81"/>
      <c r="F54" s="20">
        <v>2</v>
      </c>
      <c r="G54" s="66"/>
      <c r="H54" s="113">
        <v>100</v>
      </c>
      <c r="I54" s="114"/>
      <c r="J54" s="114"/>
      <c r="K54" s="108">
        <v>24.98</v>
      </c>
      <c r="L54" s="63"/>
      <c r="M54" s="79"/>
      <c r="N54" s="66"/>
      <c r="O54" s="81"/>
      <c r="P54" s="81"/>
      <c r="Q54" s="81"/>
      <c r="R54" s="81"/>
      <c r="S54" s="108">
        <v>49.96</v>
      </c>
      <c r="T54" s="66"/>
      <c r="U54" s="81"/>
      <c r="V54" s="67"/>
    </row>
    <row r="55" spans="1:22" ht="15.2" customHeight="1" x14ac:dyDescent="0.25">
      <c r="A55" s="64"/>
      <c r="B55" s="64"/>
      <c r="C55" s="80"/>
      <c r="D55" s="68"/>
      <c r="E55" s="82"/>
      <c r="F55" s="12" t="s">
        <v>76</v>
      </c>
      <c r="G55" s="68"/>
      <c r="H55" s="115"/>
      <c r="I55" s="116"/>
      <c r="J55" s="116"/>
      <c r="K55" s="109"/>
      <c r="L55" s="64"/>
      <c r="M55" s="80"/>
      <c r="N55" s="68"/>
      <c r="O55" s="82"/>
      <c r="P55" s="82"/>
      <c r="Q55" s="82"/>
      <c r="R55" s="82"/>
      <c r="S55" s="109"/>
      <c r="T55" s="68"/>
      <c r="U55" s="82"/>
      <c r="V55" s="69"/>
    </row>
    <row r="56" spans="1:22" ht="13.5" customHeight="1" x14ac:dyDescent="0.25">
      <c r="A56" s="63">
        <v>11.2</v>
      </c>
      <c r="B56" s="63" t="s">
        <v>77</v>
      </c>
      <c r="C56" s="79"/>
      <c r="D56" s="66" t="s">
        <v>78</v>
      </c>
      <c r="E56" s="81"/>
      <c r="F56" s="20">
        <v>2</v>
      </c>
      <c r="G56" s="66"/>
      <c r="H56" s="113">
        <v>100</v>
      </c>
      <c r="I56" s="114"/>
      <c r="J56" s="114"/>
      <c r="K56" s="87">
        <v>1</v>
      </c>
      <c r="L56" s="63"/>
      <c r="M56" s="79"/>
      <c r="N56" s="66"/>
      <c r="O56" s="81"/>
      <c r="P56" s="81"/>
      <c r="Q56" s="81"/>
      <c r="R56" s="81"/>
      <c r="S56" s="87">
        <v>2</v>
      </c>
      <c r="T56" s="66"/>
      <c r="U56" s="81"/>
      <c r="V56" s="67"/>
    </row>
    <row r="57" spans="1:22" ht="15.2" customHeight="1" x14ac:dyDescent="0.25">
      <c r="A57" s="64"/>
      <c r="B57" s="64"/>
      <c r="C57" s="80"/>
      <c r="D57" s="68"/>
      <c r="E57" s="82"/>
      <c r="F57" s="12" t="s">
        <v>79</v>
      </c>
      <c r="G57" s="68"/>
      <c r="H57" s="115"/>
      <c r="I57" s="116"/>
      <c r="J57" s="116"/>
      <c r="K57" s="88"/>
      <c r="L57" s="64"/>
      <c r="M57" s="80"/>
      <c r="N57" s="68"/>
      <c r="O57" s="82"/>
      <c r="P57" s="82"/>
      <c r="Q57" s="82"/>
      <c r="R57" s="82"/>
      <c r="S57" s="88"/>
      <c r="T57" s="68"/>
      <c r="U57" s="82"/>
      <c r="V57" s="69"/>
    </row>
    <row r="58" spans="1:22" ht="38.85" customHeight="1" x14ac:dyDescent="0.25">
      <c r="A58" s="63">
        <v>12</v>
      </c>
      <c r="B58" s="63" t="s">
        <v>80</v>
      </c>
      <c r="C58" s="79"/>
      <c r="D58" s="66" t="s">
        <v>81</v>
      </c>
      <c r="E58" s="81"/>
      <c r="F58" s="20">
        <v>4</v>
      </c>
      <c r="G58" s="66"/>
      <c r="H58" s="113">
        <v>0</v>
      </c>
      <c r="I58" s="114"/>
      <c r="J58" s="117"/>
      <c r="K58" s="87">
        <v>28</v>
      </c>
      <c r="L58" s="119">
        <v>112</v>
      </c>
      <c r="M58" s="120"/>
      <c r="N58" s="66"/>
      <c r="O58" s="81"/>
      <c r="P58" s="81"/>
      <c r="Q58" s="81"/>
      <c r="R58" s="81"/>
      <c r="S58" s="87">
        <v>112</v>
      </c>
      <c r="T58" s="66"/>
      <c r="U58" s="81"/>
      <c r="V58" s="67"/>
    </row>
    <row r="59" spans="1:22" ht="15.2" customHeight="1" x14ac:dyDescent="0.25">
      <c r="A59" s="64"/>
      <c r="B59" s="64"/>
      <c r="C59" s="80"/>
      <c r="D59" s="68"/>
      <c r="E59" s="69"/>
      <c r="F59" s="12" t="s">
        <v>76</v>
      </c>
      <c r="G59" s="68"/>
      <c r="H59" s="115"/>
      <c r="I59" s="116"/>
      <c r="J59" s="118"/>
      <c r="K59" s="88"/>
      <c r="L59" s="121"/>
      <c r="M59" s="122"/>
      <c r="N59" s="68"/>
      <c r="O59" s="82"/>
      <c r="P59" s="82"/>
      <c r="Q59" s="82"/>
      <c r="R59" s="82"/>
      <c r="S59" s="88"/>
      <c r="T59" s="68"/>
      <c r="U59" s="82"/>
      <c r="V59" s="69"/>
    </row>
    <row r="60" spans="1:22" ht="51.6" customHeight="1" x14ac:dyDescent="0.25">
      <c r="A60" s="63">
        <v>13</v>
      </c>
      <c r="B60" s="63" t="s">
        <v>82</v>
      </c>
      <c r="C60" s="65"/>
      <c r="D60" s="66" t="s">
        <v>83</v>
      </c>
      <c r="E60" s="67"/>
      <c r="F60" s="6">
        <v>0.02</v>
      </c>
      <c r="G60" s="6">
        <v>587.04999999999995</v>
      </c>
      <c r="H60" s="110">
        <v>5</v>
      </c>
      <c r="I60" s="111"/>
      <c r="J60" s="112"/>
      <c r="K60" s="72">
        <v>0</v>
      </c>
      <c r="L60" s="58">
        <v>11.74</v>
      </c>
      <c r="M60" s="59"/>
      <c r="N60" s="58">
        <v>11.64</v>
      </c>
      <c r="O60" s="59"/>
      <c r="P60" s="54">
        <v>0.1</v>
      </c>
      <c r="Q60" s="74"/>
      <c r="R60" s="55"/>
      <c r="S60" s="72">
        <v>0</v>
      </c>
      <c r="T60" s="54">
        <v>68.8</v>
      </c>
      <c r="U60" s="55"/>
      <c r="V60" s="4">
        <v>1.3759999999999999</v>
      </c>
    </row>
    <row r="61" spans="1:22" ht="77.25" customHeight="1" x14ac:dyDescent="0.25">
      <c r="A61" s="64"/>
      <c r="B61" s="70" t="s">
        <v>39</v>
      </c>
      <c r="C61" s="71"/>
      <c r="D61" s="68" t="s">
        <v>37</v>
      </c>
      <c r="E61" s="69"/>
      <c r="F61" s="3" t="s">
        <v>84</v>
      </c>
      <c r="G61" s="6">
        <v>582.04999999999995</v>
      </c>
      <c r="H61" s="56">
        <v>1.86</v>
      </c>
      <c r="I61" s="62"/>
      <c r="J61" s="57"/>
      <c r="K61" s="73"/>
      <c r="L61" s="60"/>
      <c r="M61" s="61"/>
      <c r="N61" s="60"/>
      <c r="O61" s="61"/>
      <c r="P61" s="56">
        <v>0.04</v>
      </c>
      <c r="Q61" s="62"/>
      <c r="R61" s="57"/>
      <c r="S61" s="73"/>
      <c r="T61" s="56">
        <v>0.16</v>
      </c>
      <c r="U61" s="57"/>
      <c r="V61" s="15">
        <v>3.2000000000000002E-3</v>
      </c>
    </row>
    <row r="62" spans="1:22" ht="13.5" customHeight="1" x14ac:dyDescent="0.25">
      <c r="A62" s="63">
        <v>13.1</v>
      </c>
      <c r="B62" s="63" t="s">
        <v>85</v>
      </c>
      <c r="C62" s="79"/>
      <c r="D62" s="66" t="s">
        <v>86</v>
      </c>
      <c r="E62" s="81"/>
      <c r="F62" s="17">
        <v>1.18E-2</v>
      </c>
      <c r="G62" s="66"/>
      <c r="H62" s="83">
        <v>0.59</v>
      </c>
      <c r="I62" s="84"/>
      <c r="J62" s="84"/>
      <c r="K62" s="87">
        <v>0</v>
      </c>
      <c r="L62" s="63"/>
      <c r="M62" s="79"/>
      <c r="N62" s="66"/>
      <c r="O62" s="81"/>
      <c r="P62" s="81"/>
      <c r="Q62" s="81"/>
      <c r="R62" s="81"/>
      <c r="S62" s="87">
        <v>0</v>
      </c>
      <c r="T62" s="66"/>
      <c r="U62" s="81"/>
      <c r="V62" s="67"/>
    </row>
    <row r="63" spans="1:22" ht="25.35" customHeight="1" x14ac:dyDescent="0.25">
      <c r="A63" s="64"/>
      <c r="B63" s="64"/>
      <c r="C63" s="80"/>
      <c r="D63" s="68"/>
      <c r="E63" s="82"/>
      <c r="F63" s="12" t="s">
        <v>45</v>
      </c>
      <c r="G63" s="68"/>
      <c r="H63" s="85"/>
      <c r="I63" s="86"/>
      <c r="J63" s="86"/>
      <c r="K63" s="88"/>
      <c r="L63" s="64"/>
      <c r="M63" s="80"/>
      <c r="N63" s="68"/>
      <c r="O63" s="82"/>
      <c r="P63" s="82"/>
      <c r="Q63" s="82"/>
      <c r="R63" s="82"/>
      <c r="S63" s="88"/>
      <c r="T63" s="68"/>
      <c r="U63" s="82"/>
      <c r="V63" s="69"/>
    </row>
    <row r="64" spans="1:22" ht="73.349999999999994" customHeight="1" x14ac:dyDescent="0.25">
      <c r="A64" s="63">
        <v>14</v>
      </c>
      <c r="B64" s="63" t="s">
        <v>87</v>
      </c>
      <c r="C64" s="65"/>
      <c r="D64" s="66" t="s">
        <v>88</v>
      </c>
      <c r="E64" s="67"/>
      <c r="F64" s="6">
        <v>0.02</v>
      </c>
      <c r="G64" s="8">
        <v>8019.9866000000002</v>
      </c>
      <c r="H64" s="56">
        <v>9.8699999999999992</v>
      </c>
      <c r="I64" s="62"/>
      <c r="J64" s="57"/>
      <c r="K64" s="75">
        <v>7166.84</v>
      </c>
      <c r="L64" s="104">
        <v>160.4</v>
      </c>
      <c r="M64" s="105"/>
      <c r="N64" s="58">
        <v>16.87</v>
      </c>
      <c r="O64" s="59"/>
      <c r="P64" s="54">
        <v>0.2</v>
      </c>
      <c r="Q64" s="74"/>
      <c r="R64" s="55"/>
      <c r="S64" s="75">
        <v>143.34</v>
      </c>
      <c r="T64" s="77">
        <v>85.007999999999996</v>
      </c>
      <c r="U64" s="78"/>
      <c r="V64" s="11">
        <v>1.7001599999999999</v>
      </c>
    </row>
    <row r="65" spans="1:22" ht="64.150000000000006" customHeight="1" x14ac:dyDescent="0.25">
      <c r="A65" s="64"/>
      <c r="B65" s="70" t="s">
        <v>50</v>
      </c>
      <c r="C65" s="71"/>
      <c r="D65" s="68" t="s">
        <v>89</v>
      </c>
      <c r="E65" s="69"/>
      <c r="F65" s="3" t="s">
        <v>73</v>
      </c>
      <c r="G65" s="8">
        <v>843.27660000000003</v>
      </c>
      <c r="H65" s="56">
        <v>1.02</v>
      </c>
      <c r="I65" s="62"/>
      <c r="J65" s="57"/>
      <c r="K65" s="76"/>
      <c r="L65" s="106"/>
      <c r="M65" s="107"/>
      <c r="N65" s="60"/>
      <c r="O65" s="61"/>
      <c r="P65" s="56">
        <v>0.02</v>
      </c>
      <c r="Q65" s="62"/>
      <c r="R65" s="57"/>
      <c r="S65" s="76"/>
      <c r="T65" s="77">
        <v>7.4999999999999997E-2</v>
      </c>
      <c r="U65" s="78"/>
      <c r="V65" s="15">
        <v>1.5E-3</v>
      </c>
    </row>
    <row r="66" spans="1:22" ht="13.5" customHeight="1" x14ac:dyDescent="0.25">
      <c r="A66" s="63">
        <v>14.1</v>
      </c>
      <c r="B66" s="63" t="s">
        <v>90</v>
      </c>
      <c r="C66" s="79"/>
      <c r="D66" s="66" t="s">
        <v>78</v>
      </c>
      <c r="E66" s="81"/>
      <c r="F66" s="21">
        <v>-0.02</v>
      </c>
      <c r="G66" s="66"/>
      <c r="H66" s="113">
        <v>-1</v>
      </c>
      <c r="I66" s="114"/>
      <c r="J66" s="114"/>
      <c r="K66" s="87">
        <v>0</v>
      </c>
      <c r="L66" s="63"/>
      <c r="M66" s="79"/>
      <c r="N66" s="66"/>
      <c r="O66" s="81"/>
      <c r="P66" s="81"/>
      <c r="Q66" s="81"/>
      <c r="R66" s="81"/>
      <c r="S66" s="87">
        <v>0</v>
      </c>
      <c r="T66" s="66"/>
      <c r="U66" s="81"/>
      <c r="V66" s="67"/>
    </row>
    <row r="67" spans="1:22" ht="15.2" customHeight="1" x14ac:dyDescent="0.25">
      <c r="A67" s="64"/>
      <c r="B67" s="64"/>
      <c r="C67" s="80"/>
      <c r="D67" s="68"/>
      <c r="E67" s="82"/>
      <c r="F67" s="12" t="s">
        <v>91</v>
      </c>
      <c r="G67" s="68"/>
      <c r="H67" s="115"/>
      <c r="I67" s="116"/>
      <c r="J67" s="116"/>
      <c r="K67" s="88"/>
      <c r="L67" s="64"/>
      <c r="M67" s="80"/>
      <c r="N67" s="68"/>
      <c r="O67" s="82"/>
      <c r="P67" s="82"/>
      <c r="Q67" s="82"/>
      <c r="R67" s="82"/>
      <c r="S67" s="88"/>
      <c r="T67" s="68"/>
      <c r="U67" s="82"/>
      <c r="V67" s="69"/>
    </row>
    <row r="68" spans="1:22" ht="13.5" customHeight="1" x14ac:dyDescent="0.25">
      <c r="A68" s="63">
        <v>14.2</v>
      </c>
      <c r="B68" s="63" t="s">
        <v>92</v>
      </c>
      <c r="C68" s="79"/>
      <c r="D68" s="66" t="s">
        <v>93</v>
      </c>
      <c r="E68" s="81"/>
      <c r="F68" s="21">
        <v>-0.02</v>
      </c>
      <c r="G68" s="66"/>
      <c r="H68" s="113">
        <v>-1</v>
      </c>
      <c r="I68" s="114"/>
      <c r="J68" s="114"/>
      <c r="K68" s="87">
        <v>0</v>
      </c>
      <c r="L68" s="63"/>
      <c r="M68" s="79"/>
      <c r="N68" s="66"/>
      <c r="O68" s="81"/>
      <c r="P68" s="81"/>
      <c r="Q68" s="81"/>
      <c r="R68" s="81"/>
      <c r="S68" s="87">
        <v>0</v>
      </c>
      <c r="T68" s="66"/>
      <c r="U68" s="81"/>
      <c r="V68" s="67"/>
    </row>
    <row r="69" spans="1:22" ht="15.2" customHeight="1" x14ac:dyDescent="0.25">
      <c r="A69" s="64"/>
      <c r="B69" s="64"/>
      <c r="C69" s="80"/>
      <c r="D69" s="68"/>
      <c r="E69" s="82"/>
      <c r="F69" s="12" t="s">
        <v>76</v>
      </c>
      <c r="G69" s="68"/>
      <c r="H69" s="115"/>
      <c r="I69" s="116"/>
      <c r="J69" s="116"/>
      <c r="K69" s="88"/>
      <c r="L69" s="64"/>
      <c r="M69" s="80"/>
      <c r="N69" s="68"/>
      <c r="O69" s="82"/>
      <c r="P69" s="82"/>
      <c r="Q69" s="82"/>
      <c r="R69" s="82"/>
      <c r="S69" s="88"/>
      <c r="T69" s="68"/>
      <c r="U69" s="82"/>
      <c r="V69" s="69"/>
    </row>
    <row r="70" spans="1:22" ht="38.450000000000003" customHeight="1" x14ac:dyDescent="0.25">
      <c r="A70" s="63">
        <v>15</v>
      </c>
      <c r="B70" s="63" t="s">
        <v>94</v>
      </c>
      <c r="C70" s="65"/>
      <c r="D70" s="66" t="s">
        <v>95</v>
      </c>
      <c r="E70" s="67"/>
      <c r="F70" s="6">
        <v>0.05</v>
      </c>
      <c r="G70" s="6">
        <v>435.33</v>
      </c>
      <c r="H70" s="56">
        <v>213.82</v>
      </c>
      <c r="I70" s="62"/>
      <c r="J70" s="57"/>
      <c r="K70" s="72">
        <v>0</v>
      </c>
      <c r="L70" s="58">
        <v>21.77</v>
      </c>
      <c r="M70" s="59"/>
      <c r="N70" s="58">
        <v>11.08</v>
      </c>
      <c r="O70" s="59"/>
      <c r="P70" s="56">
        <v>10.69</v>
      </c>
      <c r="Q70" s="62"/>
      <c r="R70" s="57"/>
      <c r="S70" s="72">
        <v>0</v>
      </c>
      <c r="T70" s="54">
        <v>29.3</v>
      </c>
      <c r="U70" s="55"/>
      <c r="V70" s="4">
        <v>1.4650000000000001</v>
      </c>
    </row>
    <row r="71" spans="1:22" ht="15.6" customHeight="1" x14ac:dyDescent="0.25">
      <c r="A71" s="64"/>
      <c r="B71" s="70" t="s">
        <v>39</v>
      </c>
      <c r="C71" s="71"/>
      <c r="D71" s="68" t="s">
        <v>37</v>
      </c>
      <c r="E71" s="69"/>
      <c r="F71" s="3" t="s">
        <v>96</v>
      </c>
      <c r="G71" s="6">
        <v>221.51</v>
      </c>
      <c r="H71" s="56">
        <v>79.34</v>
      </c>
      <c r="I71" s="62"/>
      <c r="J71" s="57"/>
      <c r="K71" s="73"/>
      <c r="L71" s="60"/>
      <c r="M71" s="61"/>
      <c r="N71" s="60"/>
      <c r="O71" s="61"/>
      <c r="P71" s="56">
        <v>3.97</v>
      </c>
      <c r="Q71" s="62"/>
      <c r="R71" s="57"/>
      <c r="S71" s="73"/>
      <c r="T71" s="56">
        <v>6.84</v>
      </c>
      <c r="U71" s="57"/>
      <c r="V71" s="22">
        <v>0.34200000000000003</v>
      </c>
    </row>
    <row r="72" spans="1:22" ht="103.5" customHeight="1" x14ac:dyDescent="0.25">
      <c r="A72" s="63">
        <v>16</v>
      </c>
      <c r="B72" s="63" t="s">
        <v>97</v>
      </c>
      <c r="C72" s="65"/>
      <c r="D72" s="66" t="s">
        <v>98</v>
      </c>
      <c r="E72" s="67"/>
      <c r="F72" s="6">
        <v>0.05</v>
      </c>
      <c r="G72" s="8">
        <v>11695.4728</v>
      </c>
      <c r="H72" s="56">
        <v>58.02</v>
      </c>
      <c r="I72" s="62"/>
      <c r="J72" s="57"/>
      <c r="K72" s="75">
        <v>10285.66</v>
      </c>
      <c r="L72" s="58">
        <v>584.77</v>
      </c>
      <c r="M72" s="59"/>
      <c r="N72" s="58">
        <v>67.59</v>
      </c>
      <c r="O72" s="59"/>
      <c r="P72" s="54">
        <v>2.9</v>
      </c>
      <c r="Q72" s="74"/>
      <c r="R72" s="55"/>
      <c r="S72" s="75">
        <v>514.28</v>
      </c>
      <c r="T72" s="56">
        <v>149.04</v>
      </c>
      <c r="U72" s="57"/>
      <c r="V72" s="4">
        <v>7.452</v>
      </c>
    </row>
    <row r="73" spans="1:22" ht="86.1" customHeight="1" x14ac:dyDescent="0.25">
      <c r="A73" s="64"/>
      <c r="B73" s="70" t="s">
        <v>50</v>
      </c>
      <c r="C73" s="71"/>
      <c r="D73" s="68" t="s">
        <v>99</v>
      </c>
      <c r="E73" s="69"/>
      <c r="F73" s="3" t="s">
        <v>100</v>
      </c>
      <c r="G73" s="8">
        <v>1351.7927999999999</v>
      </c>
      <c r="H73" s="110">
        <v>0</v>
      </c>
      <c r="I73" s="111"/>
      <c r="J73" s="112"/>
      <c r="K73" s="76"/>
      <c r="L73" s="60"/>
      <c r="M73" s="61"/>
      <c r="N73" s="60"/>
      <c r="O73" s="61"/>
      <c r="P73" s="110">
        <v>0</v>
      </c>
      <c r="Q73" s="111"/>
      <c r="R73" s="112"/>
      <c r="S73" s="76"/>
      <c r="T73" s="110">
        <v>0</v>
      </c>
      <c r="U73" s="112"/>
      <c r="V73" s="19">
        <v>0</v>
      </c>
    </row>
    <row r="74" spans="1:22" ht="13.5" customHeight="1" x14ac:dyDescent="0.25">
      <c r="A74" s="63">
        <v>16.100000000000001</v>
      </c>
      <c r="B74" s="63" t="s">
        <v>101</v>
      </c>
      <c r="C74" s="79"/>
      <c r="D74" s="66" t="s">
        <v>102</v>
      </c>
      <c r="E74" s="81"/>
      <c r="F74" s="21">
        <v>5.15</v>
      </c>
      <c r="G74" s="66"/>
      <c r="H74" s="113">
        <v>103</v>
      </c>
      <c r="I74" s="114"/>
      <c r="J74" s="114"/>
      <c r="K74" s="87">
        <v>130</v>
      </c>
      <c r="L74" s="63"/>
      <c r="M74" s="79"/>
      <c r="N74" s="66"/>
      <c r="O74" s="81"/>
      <c r="P74" s="81"/>
      <c r="Q74" s="81"/>
      <c r="R74" s="81"/>
      <c r="S74" s="95">
        <v>669.5</v>
      </c>
      <c r="T74" s="66"/>
      <c r="U74" s="81"/>
      <c r="V74" s="67"/>
    </row>
    <row r="75" spans="1:22" ht="25.35" customHeight="1" x14ac:dyDescent="0.25">
      <c r="A75" s="64"/>
      <c r="B75" s="64"/>
      <c r="C75" s="80"/>
      <c r="D75" s="68"/>
      <c r="E75" s="82"/>
      <c r="F75" s="12" t="s">
        <v>103</v>
      </c>
      <c r="G75" s="68"/>
      <c r="H75" s="115"/>
      <c r="I75" s="116"/>
      <c r="J75" s="116"/>
      <c r="K75" s="88"/>
      <c r="L75" s="64"/>
      <c r="M75" s="80"/>
      <c r="N75" s="68"/>
      <c r="O75" s="82"/>
      <c r="P75" s="82"/>
      <c r="Q75" s="82"/>
      <c r="R75" s="82"/>
      <c r="S75" s="96"/>
      <c r="T75" s="68"/>
      <c r="U75" s="82"/>
      <c r="V75" s="69"/>
    </row>
    <row r="76" spans="1:22" ht="77.25" customHeight="1" x14ac:dyDescent="0.25">
      <c r="A76" s="63">
        <v>17</v>
      </c>
      <c r="B76" s="63" t="s">
        <v>104</v>
      </c>
      <c r="C76" s="65"/>
      <c r="D76" s="66" t="s">
        <v>105</v>
      </c>
      <c r="E76" s="67"/>
      <c r="F76" s="5">
        <v>0.1</v>
      </c>
      <c r="G76" s="8">
        <v>564.2826</v>
      </c>
      <c r="H76" s="77">
        <v>4.3949999999999996</v>
      </c>
      <c r="I76" s="99"/>
      <c r="J76" s="78"/>
      <c r="K76" s="75">
        <v>402.54</v>
      </c>
      <c r="L76" s="58">
        <v>56.43</v>
      </c>
      <c r="M76" s="59"/>
      <c r="N76" s="58">
        <v>15.73</v>
      </c>
      <c r="O76" s="59"/>
      <c r="P76" s="56">
        <v>0.44</v>
      </c>
      <c r="Q76" s="62"/>
      <c r="R76" s="57"/>
      <c r="S76" s="75">
        <v>40.25</v>
      </c>
      <c r="T76" s="93">
        <v>16.546199999999999</v>
      </c>
      <c r="U76" s="94"/>
      <c r="V76" s="11">
        <v>1.65462</v>
      </c>
    </row>
    <row r="77" spans="1:22" ht="63.6" customHeight="1" x14ac:dyDescent="0.25">
      <c r="A77" s="64"/>
      <c r="B77" s="70" t="s">
        <v>50</v>
      </c>
      <c r="C77" s="71"/>
      <c r="D77" s="68" t="s">
        <v>106</v>
      </c>
      <c r="E77" s="69"/>
      <c r="F77" s="3" t="s">
        <v>70</v>
      </c>
      <c r="G77" s="8">
        <v>157.3476</v>
      </c>
      <c r="H77" s="56">
        <v>0.18</v>
      </c>
      <c r="I77" s="62"/>
      <c r="J77" s="57"/>
      <c r="K77" s="76"/>
      <c r="L77" s="60"/>
      <c r="M77" s="61"/>
      <c r="N77" s="60"/>
      <c r="O77" s="61"/>
      <c r="P77" s="56">
        <v>0.02</v>
      </c>
      <c r="Q77" s="62"/>
      <c r="R77" s="57"/>
      <c r="S77" s="76"/>
      <c r="T77" s="77">
        <v>1.4999999999999999E-2</v>
      </c>
      <c r="U77" s="78"/>
      <c r="V77" s="15">
        <v>1.5E-3</v>
      </c>
    </row>
    <row r="78" spans="1:22" ht="90.4" customHeight="1" x14ac:dyDescent="0.25">
      <c r="A78" s="63">
        <v>18</v>
      </c>
      <c r="B78" s="63" t="s">
        <v>107</v>
      </c>
      <c r="C78" s="65"/>
      <c r="D78" s="66" t="s">
        <v>108</v>
      </c>
      <c r="E78" s="67"/>
      <c r="F78" s="5">
        <v>0.1</v>
      </c>
      <c r="G78" s="8">
        <v>1386.1783999999998</v>
      </c>
      <c r="H78" s="77">
        <v>13.545</v>
      </c>
      <c r="I78" s="99"/>
      <c r="J78" s="78"/>
      <c r="K78" s="75">
        <v>1058.0899999999999</v>
      </c>
      <c r="L78" s="58">
        <v>138.62</v>
      </c>
      <c r="M78" s="59"/>
      <c r="N78" s="58">
        <v>31.45</v>
      </c>
      <c r="O78" s="59"/>
      <c r="P78" s="56">
        <v>1.35</v>
      </c>
      <c r="Q78" s="62"/>
      <c r="R78" s="57"/>
      <c r="S78" s="75">
        <v>105.81</v>
      </c>
      <c r="T78" s="93">
        <v>35.065800000000003</v>
      </c>
      <c r="U78" s="94"/>
      <c r="V78" s="11">
        <v>3.50658</v>
      </c>
    </row>
    <row r="79" spans="1:22" ht="63.6" customHeight="1" x14ac:dyDescent="0.25">
      <c r="A79" s="64"/>
      <c r="B79" s="70" t="s">
        <v>50</v>
      </c>
      <c r="C79" s="71"/>
      <c r="D79" s="68" t="s">
        <v>109</v>
      </c>
      <c r="E79" s="69"/>
      <c r="F79" s="3" t="s">
        <v>70</v>
      </c>
      <c r="G79" s="8">
        <v>314.54340000000002</v>
      </c>
      <c r="H79" s="56">
        <v>0.18</v>
      </c>
      <c r="I79" s="62"/>
      <c r="J79" s="57"/>
      <c r="K79" s="76"/>
      <c r="L79" s="60"/>
      <c r="M79" s="61"/>
      <c r="N79" s="60"/>
      <c r="O79" s="61"/>
      <c r="P79" s="56">
        <v>0.02</v>
      </c>
      <c r="Q79" s="62"/>
      <c r="R79" s="57"/>
      <c r="S79" s="76"/>
      <c r="T79" s="77">
        <v>1.4999999999999999E-2</v>
      </c>
      <c r="U79" s="78"/>
      <c r="V79" s="15">
        <v>1.5E-3</v>
      </c>
    </row>
    <row r="80" spans="1:22" ht="90.4" customHeight="1" x14ac:dyDescent="0.25">
      <c r="A80" s="63">
        <v>19</v>
      </c>
      <c r="B80" s="63" t="s">
        <v>110</v>
      </c>
      <c r="C80" s="65"/>
      <c r="D80" s="66" t="s">
        <v>111</v>
      </c>
      <c r="E80" s="67"/>
      <c r="F80" s="6">
        <v>0.02</v>
      </c>
      <c r="G80" s="4">
        <v>25941.219000000001</v>
      </c>
      <c r="H80" s="56">
        <v>509.94</v>
      </c>
      <c r="I80" s="62"/>
      <c r="J80" s="57"/>
      <c r="K80" s="75">
        <v>24007.74</v>
      </c>
      <c r="L80" s="58">
        <v>518.82000000000005</v>
      </c>
      <c r="M80" s="59"/>
      <c r="N80" s="58">
        <v>28.47</v>
      </c>
      <c r="O80" s="59"/>
      <c r="P80" s="54">
        <v>10.199999999999999</v>
      </c>
      <c r="Q80" s="74"/>
      <c r="R80" s="55"/>
      <c r="S80" s="75">
        <v>480.15</v>
      </c>
      <c r="T80" s="54">
        <v>158.69999999999999</v>
      </c>
      <c r="U80" s="55"/>
      <c r="V80" s="4">
        <v>3.1739999999999999</v>
      </c>
    </row>
    <row r="81" spans="1:22" ht="64.150000000000006" customHeight="1" x14ac:dyDescent="0.25">
      <c r="A81" s="64"/>
      <c r="B81" s="70" t="s">
        <v>50</v>
      </c>
      <c r="C81" s="71"/>
      <c r="D81" s="68" t="s">
        <v>112</v>
      </c>
      <c r="E81" s="69"/>
      <c r="F81" s="3" t="s">
        <v>113</v>
      </c>
      <c r="G81" s="4">
        <v>1423.539</v>
      </c>
      <c r="H81" s="110">
        <v>0</v>
      </c>
      <c r="I81" s="111"/>
      <c r="J81" s="112"/>
      <c r="K81" s="76"/>
      <c r="L81" s="60"/>
      <c r="M81" s="61"/>
      <c r="N81" s="60"/>
      <c r="O81" s="61"/>
      <c r="P81" s="110">
        <v>0</v>
      </c>
      <c r="Q81" s="111"/>
      <c r="R81" s="112"/>
      <c r="S81" s="76"/>
      <c r="T81" s="110">
        <v>0</v>
      </c>
      <c r="U81" s="112"/>
      <c r="V81" s="19">
        <v>0</v>
      </c>
    </row>
    <row r="82" spans="1:22" ht="13.5" customHeight="1" x14ac:dyDescent="0.25">
      <c r="A82" s="63">
        <v>19.100000000000001</v>
      </c>
      <c r="B82" s="63" t="s">
        <v>114</v>
      </c>
      <c r="C82" s="79"/>
      <c r="D82" s="66" t="s">
        <v>115</v>
      </c>
      <c r="E82" s="81"/>
      <c r="F82" s="20">
        <v>1</v>
      </c>
      <c r="G82" s="66"/>
      <c r="H82" s="113">
        <v>50</v>
      </c>
      <c r="I82" s="114"/>
      <c r="J82" s="114"/>
      <c r="K82" s="108">
        <v>175.36</v>
      </c>
      <c r="L82" s="63"/>
      <c r="M82" s="79"/>
      <c r="N82" s="66"/>
      <c r="O82" s="81"/>
      <c r="P82" s="81"/>
      <c r="Q82" s="81"/>
      <c r="R82" s="81"/>
      <c r="S82" s="108">
        <v>175.36</v>
      </c>
      <c r="T82" s="66"/>
      <c r="U82" s="81"/>
      <c r="V82" s="67"/>
    </row>
    <row r="83" spans="1:22" ht="25.35" customHeight="1" x14ac:dyDescent="0.25">
      <c r="A83" s="64"/>
      <c r="B83" s="64"/>
      <c r="C83" s="80"/>
      <c r="D83" s="68"/>
      <c r="E83" s="82"/>
      <c r="F83" s="12" t="s">
        <v>116</v>
      </c>
      <c r="G83" s="68"/>
      <c r="H83" s="115"/>
      <c r="I83" s="116"/>
      <c r="J83" s="116"/>
      <c r="K83" s="109"/>
      <c r="L83" s="64"/>
      <c r="M83" s="80"/>
      <c r="N83" s="68"/>
      <c r="O83" s="82"/>
      <c r="P83" s="82"/>
      <c r="Q83" s="82"/>
      <c r="R83" s="82"/>
      <c r="S83" s="109"/>
      <c r="T83" s="68"/>
      <c r="U83" s="82"/>
      <c r="V83" s="69"/>
    </row>
    <row r="84" spans="1:22" ht="13.5" customHeight="1" x14ac:dyDescent="0.25">
      <c r="A84" s="63">
        <v>19.2</v>
      </c>
      <c r="B84" s="63" t="s">
        <v>117</v>
      </c>
      <c r="C84" s="79"/>
      <c r="D84" s="66" t="s">
        <v>118</v>
      </c>
      <c r="E84" s="81"/>
      <c r="F84" s="20">
        <v>2</v>
      </c>
      <c r="G84" s="66"/>
      <c r="H84" s="113">
        <v>100</v>
      </c>
      <c r="I84" s="114"/>
      <c r="J84" s="114"/>
      <c r="K84" s="87">
        <v>290</v>
      </c>
      <c r="L84" s="63"/>
      <c r="M84" s="79"/>
      <c r="N84" s="66"/>
      <c r="O84" s="81"/>
      <c r="P84" s="81"/>
      <c r="Q84" s="81"/>
      <c r="R84" s="81"/>
      <c r="S84" s="87">
        <v>580</v>
      </c>
      <c r="T84" s="66"/>
      <c r="U84" s="81"/>
      <c r="V84" s="67"/>
    </row>
    <row r="85" spans="1:22" ht="50.45" customHeight="1" x14ac:dyDescent="0.25">
      <c r="A85" s="64"/>
      <c r="B85" s="64"/>
      <c r="C85" s="80"/>
      <c r="D85" s="68"/>
      <c r="E85" s="82"/>
      <c r="F85" s="12" t="s">
        <v>103</v>
      </c>
      <c r="G85" s="68"/>
      <c r="H85" s="115"/>
      <c r="I85" s="116"/>
      <c r="J85" s="116"/>
      <c r="K85" s="88"/>
      <c r="L85" s="64"/>
      <c r="M85" s="80"/>
      <c r="N85" s="68"/>
      <c r="O85" s="82"/>
      <c r="P85" s="82"/>
      <c r="Q85" s="82"/>
      <c r="R85" s="82"/>
      <c r="S85" s="88"/>
      <c r="T85" s="68"/>
      <c r="U85" s="82"/>
      <c r="V85" s="69"/>
    </row>
    <row r="86" spans="1:22" ht="13.5" customHeight="1" x14ac:dyDescent="0.25">
      <c r="A86" s="63">
        <v>19.3</v>
      </c>
      <c r="B86" s="63" t="s">
        <v>119</v>
      </c>
      <c r="C86" s="79"/>
      <c r="D86" s="66" t="s">
        <v>120</v>
      </c>
      <c r="E86" s="81"/>
      <c r="F86" s="20">
        <v>2</v>
      </c>
      <c r="G86" s="66"/>
      <c r="H86" s="113">
        <v>100</v>
      </c>
      <c r="I86" s="114"/>
      <c r="J86" s="114"/>
      <c r="K86" s="87">
        <v>-207</v>
      </c>
      <c r="L86" s="63"/>
      <c r="M86" s="79"/>
      <c r="N86" s="66"/>
      <c r="O86" s="81"/>
      <c r="P86" s="81"/>
      <c r="Q86" s="81"/>
      <c r="R86" s="81"/>
      <c r="S86" s="87">
        <v>-414</v>
      </c>
      <c r="T86" s="66"/>
      <c r="U86" s="81"/>
      <c r="V86" s="67"/>
    </row>
    <row r="87" spans="1:22" ht="38.450000000000003" customHeight="1" x14ac:dyDescent="0.25">
      <c r="A87" s="64"/>
      <c r="B87" s="64"/>
      <c r="C87" s="80"/>
      <c r="D87" s="68"/>
      <c r="E87" s="82"/>
      <c r="F87" s="12" t="s">
        <v>103</v>
      </c>
      <c r="G87" s="68"/>
      <c r="H87" s="115"/>
      <c r="I87" s="116"/>
      <c r="J87" s="116"/>
      <c r="K87" s="88"/>
      <c r="L87" s="64"/>
      <c r="M87" s="80"/>
      <c r="N87" s="68"/>
      <c r="O87" s="82"/>
      <c r="P87" s="82"/>
      <c r="Q87" s="82"/>
      <c r="R87" s="82"/>
      <c r="S87" s="88"/>
      <c r="T87" s="68"/>
      <c r="U87" s="82"/>
      <c r="V87" s="69"/>
    </row>
    <row r="88" spans="1:22" ht="38.450000000000003" customHeight="1" x14ac:dyDescent="0.25">
      <c r="A88" s="63">
        <v>20</v>
      </c>
      <c r="B88" s="63" t="s">
        <v>121</v>
      </c>
      <c r="C88" s="65"/>
      <c r="D88" s="66" t="s">
        <v>122</v>
      </c>
      <c r="E88" s="67"/>
      <c r="F88" s="4">
        <v>3.2000000000000001E-2</v>
      </c>
      <c r="G88" s="8">
        <v>1626.3497999999997</v>
      </c>
      <c r="H88" s="56">
        <v>66.36</v>
      </c>
      <c r="I88" s="62"/>
      <c r="J88" s="57"/>
      <c r="K88" s="75">
        <v>1127.07</v>
      </c>
      <c r="L88" s="58">
        <v>52.04</v>
      </c>
      <c r="M88" s="59"/>
      <c r="N88" s="58">
        <v>13.85</v>
      </c>
      <c r="O88" s="59"/>
      <c r="P88" s="56">
        <v>2.12</v>
      </c>
      <c r="Q88" s="62"/>
      <c r="R88" s="57"/>
      <c r="S88" s="75">
        <v>36.07</v>
      </c>
      <c r="T88" s="93">
        <v>54.523800000000001</v>
      </c>
      <c r="U88" s="94"/>
      <c r="V88" s="11">
        <v>1.7447600000000001</v>
      </c>
    </row>
    <row r="89" spans="1:22" ht="64.150000000000006" customHeight="1" x14ac:dyDescent="0.25">
      <c r="A89" s="64"/>
      <c r="B89" s="70" t="s">
        <v>50</v>
      </c>
      <c r="C89" s="71"/>
      <c r="D89" s="68" t="s">
        <v>123</v>
      </c>
      <c r="E89" s="69"/>
      <c r="F89" s="3" t="s">
        <v>124</v>
      </c>
      <c r="G89" s="8">
        <v>432.91980000000001</v>
      </c>
      <c r="H89" s="77">
        <v>22.094999999999999</v>
      </c>
      <c r="I89" s="99"/>
      <c r="J89" s="78"/>
      <c r="K89" s="76"/>
      <c r="L89" s="60"/>
      <c r="M89" s="61"/>
      <c r="N89" s="60"/>
      <c r="O89" s="61"/>
      <c r="P89" s="56">
        <v>0.71</v>
      </c>
      <c r="Q89" s="62"/>
      <c r="R89" s="57"/>
      <c r="S89" s="76"/>
      <c r="T89" s="77">
        <v>1.905</v>
      </c>
      <c r="U89" s="78"/>
      <c r="V89" s="9">
        <v>6.096E-2</v>
      </c>
    </row>
    <row r="90" spans="1:22" ht="64.150000000000006" customHeight="1" x14ac:dyDescent="0.25">
      <c r="A90" s="63">
        <v>21</v>
      </c>
      <c r="B90" s="63" t="s">
        <v>125</v>
      </c>
      <c r="C90" s="65"/>
      <c r="D90" s="66" t="s">
        <v>126</v>
      </c>
      <c r="E90" s="67"/>
      <c r="F90" s="4">
        <v>0.38400000000000001</v>
      </c>
      <c r="G90" s="8">
        <v>296.68859999999995</v>
      </c>
      <c r="H90" s="56">
        <v>11.58</v>
      </c>
      <c r="I90" s="62"/>
      <c r="J90" s="57"/>
      <c r="K90" s="75">
        <v>279.63</v>
      </c>
      <c r="L90" s="58">
        <v>113.93</v>
      </c>
      <c r="M90" s="59"/>
      <c r="N90" s="104">
        <v>2.1</v>
      </c>
      <c r="O90" s="105"/>
      <c r="P90" s="56">
        <v>4.45</v>
      </c>
      <c r="Q90" s="62"/>
      <c r="R90" s="57"/>
      <c r="S90" s="75">
        <v>107.38</v>
      </c>
      <c r="T90" s="56">
        <v>0.69</v>
      </c>
      <c r="U90" s="57"/>
      <c r="V90" s="11">
        <v>0.26495999999999997</v>
      </c>
    </row>
    <row r="91" spans="1:22" ht="64.150000000000006" customHeight="1" x14ac:dyDescent="0.25">
      <c r="A91" s="64"/>
      <c r="B91" s="70" t="s">
        <v>50</v>
      </c>
      <c r="C91" s="71"/>
      <c r="D91" s="68" t="s">
        <v>127</v>
      </c>
      <c r="E91" s="69"/>
      <c r="F91" s="3" t="s">
        <v>124</v>
      </c>
      <c r="G91" s="8">
        <v>5.4786000000000001</v>
      </c>
      <c r="H91" s="56">
        <v>3.66</v>
      </c>
      <c r="I91" s="62"/>
      <c r="J91" s="57"/>
      <c r="K91" s="76"/>
      <c r="L91" s="60"/>
      <c r="M91" s="61"/>
      <c r="N91" s="106"/>
      <c r="O91" s="107"/>
      <c r="P91" s="56">
        <v>1.41</v>
      </c>
      <c r="Q91" s="62"/>
      <c r="R91" s="57"/>
      <c r="S91" s="76"/>
      <c r="T91" s="77">
        <v>0.315</v>
      </c>
      <c r="U91" s="78"/>
      <c r="V91" s="9">
        <v>0.12096</v>
      </c>
    </row>
    <row r="92" spans="1:22" s="32" customFormat="1" ht="46.35" customHeight="1" x14ac:dyDescent="0.25">
      <c r="A92" s="63">
        <v>22</v>
      </c>
      <c r="B92" s="63" t="s">
        <v>128</v>
      </c>
      <c r="C92" s="65"/>
      <c r="D92" s="66" t="s">
        <v>129</v>
      </c>
      <c r="E92" s="67"/>
      <c r="F92" s="4">
        <v>3.2000000000000001E-2</v>
      </c>
      <c r="G92" s="6">
        <v>22620.9666</v>
      </c>
      <c r="H92" s="56">
        <v>37.29</v>
      </c>
      <c r="I92" s="62"/>
      <c r="J92" s="57"/>
      <c r="K92" s="75">
        <v>18839.64</v>
      </c>
      <c r="L92" s="58">
        <v>723.87</v>
      </c>
      <c r="M92" s="59"/>
      <c r="N92" s="58">
        <v>119.81</v>
      </c>
      <c r="O92" s="59"/>
      <c r="P92" s="56">
        <v>1.19</v>
      </c>
      <c r="Q92" s="62"/>
      <c r="R92" s="57"/>
      <c r="S92" s="75">
        <v>602.87</v>
      </c>
      <c r="T92" s="93">
        <v>428.37959999999998</v>
      </c>
      <c r="U92" s="94"/>
      <c r="V92" s="11">
        <v>13.70815</v>
      </c>
    </row>
    <row r="93" spans="1:22" s="32" customFormat="1" ht="63.95" customHeight="1" x14ac:dyDescent="0.25">
      <c r="A93" s="64"/>
      <c r="B93" s="70" t="s">
        <v>50</v>
      </c>
      <c r="C93" s="71"/>
      <c r="D93" s="68" t="s">
        <v>130</v>
      </c>
      <c r="E93" s="69"/>
      <c r="F93" s="3" t="s">
        <v>49</v>
      </c>
      <c r="G93" s="8">
        <v>3744.0365999999999</v>
      </c>
      <c r="H93" s="77">
        <v>26.085000000000001</v>
      </c>
      <c r="I93" s="99"/>
      <c r="J93" s="78"/>
      <c r="K93" s="76"/>
      <c r="L93" s="60"/>
      <c r="M93" s="61"/>
      <c r="N93" s="60"/>
      <c r="O93" s="61"/>
      <c r="P93" s="56">
        <v>0.83</v>
      </c>
      <c r="Q93" s="62"/>
      <c r="R93" s="57"/>
      <c r="S93" s="76"/>
      <c r="T93" s="56">
        <v>2.58</v>
      </c>
      <c r="U93" s="57"/>
      <c r="V93" s="9">
        <v>8.2559999999999995E-2</v>
      </c>
    </row>
    <row r="94" spans="1:22" ht="13.5" customHeight="1" x14ac:dyDescent="0.25">
      <c r="A94" s="63">
        <v>22.1</v>
      </c>
      <c r="B94" s="63" t="s">
        <v>131</v>
      </c>
      <c r="C94" s="79"/>
      <c r="D94" s="66" t="s">
        <v>132</v>
      </c>
      <c r="E94" s="81"/>
      <c r="F94" s="13">
        <v>3.2000000000000003E-4</v>
      </c>
      <c r="G94" s="66"/>
      <c r="H94" s="83">
        <v>0.01</v>
      </c>
      <c r="I94" s="84"/>
      <c r="J94" s="84"/>
      <c r="K94" s="87">
        <v>0</v>
      </c>
      <c r="L94" s="63"/>
      <c r="M94" s="79"/>
      <c r="N94" s="66"/>
      <c r="O94" s="81"/>
      <c r="P94" s="81"/>
      <c r="Q94" s="81"/>
      <c r="R94" s="81"/>
      <c r="S94" s="87">
        <v>0</v>
      </c>
      <c r="T94" s="66"/>
      <c r="U94" s="81"/>
      <c r="V94" s="67"/>
    </row>
    <row r="95" spans="1:22" ht="15.2" customHeight="1" x14ac:dyDescent="0.25">
      <c r="A95" s="64"/>
      <c r="B95" s="64"/>
      <c r="C95" s="80"/>
      <c r="D95" s="68"/>
      <c r="E95" s="82"/>
      <c r="F95" s="12" t="s">
        <v>133</v>
      </c>
      <c r="G95" s="68"/>
      <c r="H95" s="85"/>
      <c r="I95" s="86"/>
      <c r="J95" s="86"/>
      <c r="K95" s="88"/>
      <c r="L95" s="64"/>
      <c r="M95" s="80"/>
      <c r="N95" s="68"/>
      <c r="O95" s="82"/>
      <c r="P95" s="82"/>
      <c r="Q95" s="82"/>
      <c r="R95" s="82"/>
      <c r="S95" s="88"/>
      <c r="T95" s="68"/>
      <c r="U95" s="82"/>
      <c r="V95" s="69"/>
    </row>
    <row r="96" spans="1:22" ht="15.2" customHeight="1" x14ac:dyDescent="0.25">
      <c r="A96" s="81" t="s">
        <v>134</v>
      </c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  <c r="T96" s="81"/>
      <c r="U96" s="81"/>
      <c r="V96" s="81"/>
    </row>
    <row r="97" spans="1:22" ht="64.150000000000006" customHeight="1" x14ac:dyDescent="0.25">
      <c r="A97" s="63">
        <v>23</v>
      </c>
      <c r="B97" s="63" t="s">
        <v>135</v>
      </c>
      <c r="C97" s="65"/>
      <c r="D97" s="66" t="s">
        <v>136</v>
      </c>
      <c r="E97" s="67"/>
      <c r="F97" s="6">
        <v>0.05</v>
      </c>
      <c r="G97" s="6">
        <v>71.180000000000007</v>
      </c>
      <c r="H97" s="54">
        <v>0.2</v>
      </c>
      <c r="I97" s="74"/>
      <c r="J97" s="55"/>
      <c r="K97" s="72">
        <v>0</v>
      </c>
      <c r="L97" s="58">
        <v>3.56</v>
      </c>
      <c r="M97" s="59"/>
      <c r="N97" s="58">
        <v>3.55</v>
      </c>
      <c r="O97" s="59"/>
      <c r="P97" s="56">
        <v>0.01</v>
      </c>
      <c r="Q97" s="62"/>
      <c r="R97" s="57"/>
      <c r="S97" s="72">
        <v>0</v>
      </c>
      <c r="T97" s="54">
        <v>9.1</v>
      </c>
      <c r="U97" s="55"/>
      <c r="V97" s="4">
        <v>0.45500000000000002</v>
      </c>
    </row>
    <row r="98" spans="1:22" ht="50.25" customHeight="1" x14ac:dyDescent="0.25">
      <c r="A98" s="64"/>
      <c r="B98" s="70" t="s">
        <v>39</v>
      </c>
      <c r="C98" s="71"/>
      <c r="D98" s="68" t="s">
        <v>37</v>
      </c>
      <c r="E98" s="69"/>
      <c r="F98" s="3" t="s">
        <v>137</v>
      </c>
      <c r="G98" s="6">
        <v>70.98</v>
      </c>
      <c r="H98" s="110">
        <v>0</v>
      </c>
      <c r="I98" s="111"/>
      <c r="J98" s="112"/>
      <c r="K98" s="73"/>
      <c r="L98" s="60"/>
      <c r="M98" s="61"/>
      <c r="N98" s="60"/>
      <c r="O98" s="61"/>
      <c r="P98" s="110">
        <v>0</v>
      </c>
      <c r="Q98" s="111"/>
      <c r="R98" s="112"/>
      <c r="S98" s="73"/>
      <c r="T98" s="110">
        <v>0</v>
      </c>
      <c r="U98" s="112"/>
      <c r="V98" s="19">
        <v>0</v>
      </c>
    </row>
    <row r="99" spans="1:22" ht="13.5" customHeight="1" x14ac:dyDescent="0.25">
      <c r="A99" s="63">
        <v>23.1</v>
      </c>
      <c r="B99" s="63" t="s">
        <v>43</v>
      </c>
      <c r="C99" s="79"/>
      <c r="D99" s="66" t="s">
        <v>44</v>
      </c>
      <c r="E99" s="81"/>
      <c r="F99" s="23">
        <v>6.0000000000000001E-3</v>
      </c>
      <c r="G99" s="66"/>
      <c r="H99" s="83">
        <v>0.12</v>
      </c>
      <c r="I99" s="84"/>
      <c r="J99" s="84"/>
      <c r="K99" s="87">
        <v>0</v>
      </c>
      <c r="L99" s="63"/>
      <c r="M99" s="79"/>
      <c r="N99" s="66"/>
      <c r="O99" s="81"/>
      <c r="P99" s="81"/>
      <c r="Q99" s="81"/>
      <c r="R99" s="81"/>
      <c r="S99" s="87">
        <v>0</v>
      </c>
      <c r="T99" s="66"/>
      <c r="U99" s="81"/>
      <c r="V99" s="67"/>
    </row>
    <row r="100" spans="1:22" ht="15.2" customHeight="1" x14ac:dyDescent="0.25">
      <c r="A100" s="64"/>
      <c r="B100" s="64"/>
      <c r="C100" s="80"/>
      <c r="D100" s="68"/>
      <c r="E100" s="82"/>
      <c r="F100" s="12" t="s">
        <v>45</v>
      </c>
      <c r="G100" s="68"/>
      <c r="H100" s="85"/>
      <c r="I100" s="86"/>
      <c r="J100" s="86"/>
      <c r="K100" s="88"/>
      <c r="L100" s="64"/>
      <c r="M100" s="80"/>
      <c r="N100" s="68"/>
      <c r="O100" s="82"/>
      <c r="P100" s="82"/>
      <c r="Q100" s="82"/>
      <c r="R100" s="82"/>
      <c r="S100" s="88"/>
      <c r="T100" s="68"/>
      <c r="U100" s="82"/>
      <c r="V100" s="69"/>
    </row>
    <row r="101" spans="1:22" ht="51.6" customHeight="1" x14ac:dyDescent="0.25">
      <c r="A101" s="63">
        <v>24</v>
      </c>
      <c r="B101" s="63" t="s">
        <v>138</v>
      </c>
      <c r="C101" s="65"/>
      <c r="D101" s="66" t="s">
        <v>139</v>
      </c>
      <c r="E101" s="67"/>
      <c r="F101" s="6">
        <v>0.05</v>
      </c>
      <c r="G101" s="6">
        <v>9597.58</v>
      </c>
      <c r="H101" s="56">
        <v>115.24</v>
      </c>
      <c r="I101" s="62"/>
      <c r="J101" s="57"/>
      <c r="K101" s="75">
        <v>9149.44</v>
      </c>
      <c r="L101" s="58">
        <v>479.88</v>
      </c>
      <c r="M101" s="59"/>
      <c r="N101" s="58">
        <v>16.649999999999999</v>
      </c>
      <c r="O101" s="59"/>
      <c r="P101" s="56">
        <v>5.76</v>
      </c>
      <c r="Q101" s="62"/>
      <c r="R101" s="57"/>
      <c r="S101" s="75">
        <v>457.47</v>
      </c>
      <c r="T101" s="56">
        <v>38.53</v>
      </c>
      <c r="U101" s="57"/>
      <c r="V101" s="8">
        <v>1.9265000000000001</v>
      </c>
    </row>
    <row r="102" spans="1:22" ht="26.45" customHeight="1" x14ac:dyDescent="0.25">
      <c r="A102" s="64"/>
      <c r="B102" s="70" t="s">
        <v>39</v>
      </c>
      <c r="C102" s="71"/>
      <c r="D102" s="68" t="s">
        <v>37</v>
      </c>
      <c r="E102" s="69"/>
      <c r="F102" s="3" t="s">
        <v>140</v>
      </c>
      <c r="G102" s="5">
        <v>332.9</v>
      </c>
      <c r="H102" s="56">
        <v>10.67</v>
      </c>
      <c r="I102" s="62"/>
      <c r="J102" s="57"/>
      <c r="K102" s="76"/>
      <c r="L102" s="60"/>
      <c r="M102" s="61"/>
      <c r="N102" s="60"/>
      <c r="O102" s="61"/>
      <c r="P102" s="56">
        <v>0.53</v>
      </c>
      <c r="Q102" s="62"/>
      <c r="R102" s="57"/>
      <c r="S102" s="76"/>
      <c r="T102" s="56">
        <v>0.79</v>
      </c>
      <c r="U102" s="57"/>
      <c r="V102" s="15">
        <v>3.95E-2</v>
      </c>
    </row>
    <row r="103" spans="1:22" ht="13.5" customHeight="1" x14ac:dyDescent="0.25">
      <c r="A103" s="63">
        <v>24.1</v>
      </c>
      <c r="B103" s="63" t="s">
        <v>141</v>
      </c>
      <c r="C103" s="79"/>
      <c r="D103" s="66" t="s">
        <v>142</v>
      </c>
      <c r="E103" s="81"/>
      <c r="F103" s="24">
        <v>0.8</v>
      </c>
      <c r="G103" s="66"/>
      <c r="H103" s="113">
        <v>16</v>
      </c>
      <c r="I103" s="114"/>
      <c r="J103" s="114"/>
      <c r="K103" s="87">
        <v>-25</v>
      </c>
      <c r="L103" s="63"/>
      <c r="M103" s="79"/>
      <c r="N103" s="66"/>
      <c r="O103" s="81"/>
      <c r="P103" s="81"/>
      <c r="Q103" s="81"/>
      <c r="R103" s="81"/>
      <c r="S103" s="87">
        <v>-20</v>
      </c>
      <c r="T103" s="66"/>
      <c r="U103" s="81"/>
      <c r="V103" s="67"/>
    </row>
    <row r="104" spans="1:22" ht="63.6" customHeight="1" x14ac:dyDescent="0.25">
      <c r="A104" s="64"/>
      <c r="B104" s="64"/>
      <c r="C104" s="80"/>
      <c r="D104" s="68"/>
      <c r="E104" s="82"/>
      <c r="F104" s="12" t="s">
        <v>143</v>
      </c>
      <c r="G104" s="68"/>
      <c r="H104" s="115"/>
      <c r="I104" s="116"/>
      <c r="J104" s="116"/>
      <c r="K104" s="88"/>
      <c r="L104" s="64"/>
      <c r="M104" s="80"/>
      <c r="N104" s="68"/>
      <c r="O104" s="82"/>
      <c r="P104" s="82"/>
      <c r="Q104" s="82"/>
      <c r="R104" s="82"/>
      <c r="S104" s="88"/>
      <c r="T104" s="68"/>
      <c r="U104" s="82"/>
      <c r="V104" s="69"/>
    </row>
    <row r="105" spans="1:22" ht="13.5" customHeight="1" x14ac:dyDescent="0.25">
      <c r="A105" s="63">
        <v>24.2</v>
      </c>
      <c r="B105" s="63" t="s">
        <v>144</v>
      </c>
      <c r="C105" s="79"/>
      <c r="D105" s="66" t="s">
        <v>145</v>
      </c>
      <c r="E105" s="81"/>
      <c r="F105" s="20">
        <v>1</v>
      </c>
      <c r="G105" s="66"/>
      <c r="H105" s="113">
        <v>20</v>
      </c>
      <c r="I105" s="114"/>
      <c r="J105" s="114"/>
      <c r="K105" s="87">
        <v>60</v>
      </c>
      <c r="L105" s="63"/>
      <c r="M105" s="79"/>
      <c r="N105" s="66"/>
      <c r="O105" s="81"/>
      <c r="P105" s="81"/>
      <c r="Q105" s="81"/>
      <c r="R105" s="81"/>
      <c r="S105" s="87">
        <v>60</v>
      </c>
      <c r="T105" s="66"/>
      <c r="U105" s="81"/>
      <c r="V105" s="67"/>
    </row>
    <row r="106" spans="1:22" ht="50.45" customHeight="1" x14ac:dyDescent="0.25">
      <c r="A106" s="64"/>
      <c r="B106" s="64"/>
      <c r="C106" s="80"/>
      <c r="D106" s="68"/>
      <c r="E106" s="82"/>
      <c r="F106" s="12" t="s">
        <v>76</v>
      </c>
      <c r="G106" s="68"/>
      <c r="H106" s="115"/>
      <c r="I106" s="116"/>
      <c r="J106" s="116"/>
      <c r="K106" s="88"/>
      <c r="L106" s="64"/>
      <c r="M106" s="80"/>
      <c r="N106" s="68"/>
      <c r="O106" s="82"/>
      <c r="P106" s="82"/>
      <c r="Q106" s="82"/>
      <c r="R106" s="82"/>
      <c r="S106" s="88"/>
      <c r="T106" s="68"/>
      <c r="U106" s="82"/>
      <c r="V106" s="69"/>
    </row>
    <row r="107" spans="1:22" ht="64.150000000000006" customHeight="1" x14ac:dyDescent="0.25">
      <c r="A107" s="63">
        <v>25</v>
      </c>
      <c r="B107" s="63" t="s">
        <v>146</v>
      </c>
      <c r="C107" s="79"/>
      <c r="D107" s="66" t="s">
        <v>147</v>
      </c>
      <c r="E107" s="81"/>
      <c r="F107" s="20">
        <v>1</v>
      </c>
      <c r="G107" s="66"/>
      <c r="H107" s="113">
        <v>0</v>
      </c>
      <c r="I107" s="114"/>
      <c r="J107" s="117"/>
      <c r="K107" s="95">
        <v>70.5</v>
      </c>
      <c r="L107" s="123">
        <v>70.5</v>
      </c>
      <c r="M107" s="124"/>
      <c r="N107" s="66"/>
      <c r="O107" s="81"/>
      <c r="P107" s="81"/>
      <c r="Q107" s="81"/>
      <c r="R107" s="81"/>
      <c r="S107" s="95">
        <v>70.5</v>
      </c>
      <c r="T107" s="66"/>
      <c r="U107" s="81"/>
      <c r="V107" s="67"/>
    </row>
    <row r="108" spans="1:22" ht="15.2" customHeight="1" x14ac:dyDescent="0.25">
      <c r="A108" s="64"/>
      <c r="B108" s="64"/>
      <c r="C108" s="80"/>
      <c r="D108" s="68"/>
      <c r="E108" s="69"/>
      <c r="F108" s="12" t="s">
        <v>103</v>
      </c>
      <c r="G108" s="68"/>
      <c r="H108" s="115"/>
      <c r="I108" s="116"/>
      <c r="J108" s="118"/>
      <c r="K108" s="96"/>
      <c r="L108" s="125"/>
      <c r="M108" s="126"/>
      <c r="N108" s="68"/>
      <c r="O108" s="82"/>
      <c r="P108" s="82"/>
      <c r="Q108" s="82"/>
      <c r="R108" s="82"/>
      <c r="S108" s="96"/>
      <c r="T108" s="68"/>
      <c r="U108" s="82"/>
      <c r="V108" s="69"/>
    </row>
    <row r="109" spans="1:22" ht="26.45" customHeight="1" x14ac:dyDescent="0.25">
      <c r="A109" s="63">
        <v>26</v>
      </c>
      <c r="B109" s="63" t="s">
        <v>148</v>
      </c>
      <c r="C109" s="65"/>
      <c r="D109" s="66" t="s">
        <v>149</v>
      </c>
      <c r="E109" s="67"/>
      <c r="F109" s="6">
        <v>0.05</v>
      </c>
      <c r="G109" s="8">
        <v>29892.660400000001</v>
      </c>
      <c r="H109" s="56">
        <v>238.32</v>
      </c>
      <c r="I109" s="62"/>
      <c r="J109" s="57"/>
      <c r="K109" s="97">
        <v>28248.7</v>
      </c>
      <c r="L109" s="58">
        <v>1494.63</v>
      </c>
      <c r="M109" s="59"/>
      <c r="N109" s="58">
        <v>70.28</v>
      </c>
      <c r="O109" s="59"/>
      <c r="P109" s="56">
        <v>11.92</v>
      </c>
      <c r="Q109" s="62"/>
      <c r="R109" s="57"/>
      <c r="S109" s="75">
        <v>1412.44</v>
      </c>
      <c r="T109" s="93">
        <v>149.5368</v>
      </c>
      <c r="U109" s="94"/>
      <c r="V109" s="11">
        <v>7.4768400000000002</v>
      </c>
    </row>
    <row r="110" spans="1:22" ht="63.6" customHeight="1" x14ac:dyDescent="0.25">
      <c r="A110" s="64"/>
      <c r="B110" s="70" t="s">
        <v>50</v>
      </c>
      <c r="C110" s="71"/>
      <c r="D110" s="68" t="s">
        <v>150</v>
      </c>
      <c r="E110" s="69"/>
      <c r="F110" s="3" t="s">
        <v>38</v>
      </c>
      <c r="G110" s="8">
        <v>1405.6404</v>
      </c>
      <c r="H110" s="56">
        <v>5.07</v>
      </c>
      <c r="I110" s="62"/>
      <c r="J110" s="57"/>
      <c r="K110" s="98"/>
      <c r="L110" s="60"/>
      <c r="M110" s="61"/>
      <c r="N110" s="60"/>
      <c r="O110" s="61"/>
      <c r="P110" s="56">
        <v>0.25</v>
      </c>
      <c r="Q110" s="62"/>
      <c r="R110" s="57"/>
      <c r="S110" s="76"/>
      <c r="T110" s="77">
        <v>0.375</v>
      </c>
      <c r="U110" s="78"/>
      <c r="V110" s="9">
        <v>1.8749999999999999E-2</v>
      </c>
    </row>
    <row r="111" spans="1:22" ht="13.5" customHeight="1" x14ac:dyDescent="0.25">
      <c r="A111" s="63">
        <v>26.1</v>
      </c>
      <c r="B111" s="63" t="s">
        <v>151</v>
      </c>
      <c r="C111" s="79"/>
      <c r="D111" s="66" t="s">
        <v>152</v>
      </c>
      <c r="E111" s="81"/>
      <c r="F111" s="24">
        <v>52.5</v>
      </c>
      <c r="G111" s="66"/>
      <c r="H111" s="113">
        <v>1050</v>
      </c>
      <c r="I111" s="114"/>
      <c r="J111" s="114"/>
      <c r="K111" s="108">
        <v>-24.71</v>
      </c>
      <c r="L111" s="63"/>
      <c r="M111" s="79"/>
      <c r="N111" s="66"/>
      <c r="O111" s="81"/>
      <c r="P111" s="81"/>
      <c r="Q111" s="81"/>
      <c r="R111" s="81"/>
      <c r="S111" s="108">
        <v>-1297.28</v>
      </c>
      <c r="T111" s="66"/>
      <c r="U111" s="81"/>
      <c r="V111" s="67"/>
    </row>
    <row r="112" spans="1:22" ht="15.2" customHeight="1" x14ac:dyDescent="0.25">
      <c r="A112" s="64"/>
      <c r="B112" s="64"/>
      <c r="C112" s="80"/>
      <c r="D112" s="68"/>
      <c r="E112" s="82"/>
      <c r="F112" s="12" t="s">
        <v>143</v>
      </c>
      <c r="G112" s="68"/>
      <c r="H112" s="115"/>
      <c r="I112" s="116"/>
      <c r="J112" s="116"/>
      <c r="K112" s="109"/>
      <c r="L112" s="64"/>
      <c r="M112" s="80"/>
      <c r="N112" s="68"/>
      <c r="O112" s="82"/>
      <c r="P112" s="82"/>
      <c r="Q112" s="82"/>
      <c r="R112" s="82"/>
      <c r="S112" s="109"/>
      <c r="T112" s="68"/>
      <c r="U112" s="82"/>
      <c r="V112" s="69"/>
    </row>
    <row r="113" spans="1:22" ht="13.5" customHeight="1" x14ac:dyDescent="0.25">
      <c r="A113" s="63">
        <v>26.2</v>
      </c>
      <c r="B113" s="63" t="s">
        <v>151</v>
      </c>
      <c r="C113" s="79"/>
      <c r="D113" s="66" t="s">
        <v>153</v>
      </c>
      <c r="E113" s="81"/>
      <c r="F113" s="21">
        <v>5.25</v>
      </c>
      <c r="G113" s="66"/>
      <c r="H113" s="113">
        <v>105</v>
      </c>
      <c r="I113" s="114"/>
      <c r="J113" s="114"/>
      <c r="K113" s="87">
        <v>45</v>
      </c>
      <c r="L113" s="63"/>
      <c r="M113" s="79"/>
      <c r="N113" s="66"/>
      <c r="O113" s="81"/>
      <c r="P113" s="81"/>
      <c r="Q113" s="81"/>
      <c r="R113" s="81"/>
      <c r="S113" s="108">
        <v>236.25</v>
      </c>
      <c r="T113" s="66"/>
      <c r="U113" s="81"/>
      <c r="V113" s="67"/>
    </row>
    <row r="114" spans="1:22" ht="15.2" customHeight="1" x14ac:dyDescent="0.25">
      <c r="A114" s="64"/>
      <c r="B114" s="64"/>
      <c r="C114" s="80"/>
      <c r="D114" s="68"/>
      <c r="E114" s="82"/>
      <c r="F114" s="12" t="s">
        <v>103</v>
      </c>
      <c r="G114" s="68"/>
      <c r="H114" s="115"/>
      <c r="I114" s="116"/>
      <c r="J114" s="116"/>
      <c r="K114" s="88"/>
      <c r="L114" s="64"/>
      <c r="M114" s="80"/>
      <c r="N114" s="68"/>
      <c r="O114" s="82"/>
      <c r="P114" s="82"/>
      <c r="Q114" s="82"/>
      <c r="R114" s="82"/>
      <c r="S114" s="109"/>
      <c r="T114" s="68"/>
      <c r="U114" s="82"/>
      <c r="V114" s="69"/>
    </row>
    <row r="115" spans="1:22" ht="13.5" customHeight="1" x14ac:dyDescent="0.25">
      <c r="A115" s="63">
        <v>26.3</v>
      </c>
      <c r="B115" s="63" t="s">
        <v>154</v>
      </c>
      <c r="C115" s="79"/>
      <c r="D115" s="66" t="s">
        <v>155</v>
      </c>
      <c r="E115" s="81"/>
      <c r="F115" s="20">
        <v>5</v>
      </c>
      <c r="G115" s="66"/>
      <c r="H115" s="113">
        <v>100</v>
      </c>
      <c r="I115" s="114"/>
      <c r="J115" s="114"/>
      <c r="K115" s="108">
        <v>6.28</v>
      </c>
      <c r="L115" s="63"/>
      <c r="M115" s="79"/>
      <c r="N115" s="66"/>
      <c r="O115" s="81"/>
      <c r="P115" s="81"/>
      <c r="Q115" s="81"/>
      <c r="R115" s="81"/>
      <c r="S115" s="95">
        <v>31.4</v>
      </c>
      <c r="T115" s="66"/>
      <c r="U115" s="81"/>
      <c r="V115" s="67"/>
    </row>
    <row r="116" spans="1:22" ht="15.2" customHeight="1" x14ac:dyDescent="0.25">
      <c r="A116" s="64"/>
      <c r="B116" s="64"/>
      <c r="C116" s="80"/>
      <c r="D116" s="68"/>
      <c r="E116" s="82"/>
      <c r="F116" s="12" t="s">
        <v>143</v>
      </c>
      <c r="G116" s="68"/>
      <c r="H116" s="115"/>
      <c r="I116" s="116"/>
      <c r="J116" s="116"/>
      <c r="K116" s="109"/>
      <c r="L116" s="64"/>
      <c r="M116" s="80"/>
      <c r="N116" s="68"/>
      <c r="O116" s="82"/>
      <c r="P116" s="82"/>
      <c r="Q116" s="82"/>
      <c r="R116" s="82"/>
      <c r="S116" s="96"/>
      <c r="T116" s="68"/>
      <c r="U116" s="82"/>
      <c r="V116" s="69"/>
    </row>
    <row r="117" spans="1:22" ht="64.150000000000006" customHeight="1" x14ac:dyDescent="0.25">
      <c r="A117" s="63">
        <v>27</v>
      </c>
      <c r="B117" s="63" t="s">
        <v>156</v>
      </c>
      <c r="C117" s="65"/>
      <c r="D117" s="66" t="s">
        <v>157</v>
      </c>
      <c r="E117" s="67"/>
      <c r="F117" s="5">
        <v>0.1</v>
      </c>
      <c r="G117" s="6">
        <v>4273.7299999999996</v>
      </c>
      <c r="H117" s="56">
        <v>9.61</v>
      </c>
      <c r="I117" s="62"/>
      <c r="J117" s="57"/>
      <c r="K117" s="75">
        <v>3724.85</v>
      </c>
      <c r="L117" s="58">
        <v>427.37</v>
      </c>
      <c r="M117" s="59"/>
      <c r="N117" s="58">
        <v>53.93</v>
      </c>
      <c r="O117" s="59"/>
      <c r="P117" s="56">
        <v>0.96</v>
      </c>
      <c r="Q117" s="62"/>
      <c r="R117" s="57"/>
      <c r="S117" s="75">
        <v>372.49</v>
      </c>
      <c r="T117" s="56">
        <v>63.22</v>
      </c>
      <c r="U117" s="57"/>
      <c r="V117" s="4">
        <v>6.3220000000000001</v>
      </c>
    </row>
    <row r="118" spans="1:22" ht="15.6" customHeight="1" x14ac:dyDescent="0.25">
      <c r="A118" s="64"/>
      <c r="B118" s="70" t="s">
        <v>39</v>
      </c>
      <c r="C118" s="71"/>
      <c r="D118" s="68" t="s">
        <v>37</v>
      </c>
      <c r="E118" s="69"/>
      <c r="F118" s="3" t="s">
        <v>158</v>
      </c>
      <c r="G118" s="6">
        <v>539.27</v>
      </c>
      <c r="H118" s="56">
        <v>1.62</v>
      </c>
      <c r="I118" s="62"/>
      <c r="J118" s="57"/>
      <c r="K118" s="76"/>
      <c r="L118" s="60"/>
      <c r="M118" s="61"/>
      <c r="N118" s="60"/>
      <c r="O118" s="61"/>
      <c r="P118" s="56">
        <v>0.16</v>
      </c>
      <c r="Q118" s="62"/>
      <c r="R118" s="57"/>
      <c r="S118" s="76"/>
      <c r="T118" s="56">
        <v>0.14000000000000001</v>
      </c>
      <c r="U118" s="57"/>
      <c r="V118" s="22">
        <v>1.4E-2</v>
      </c>
    </row>
    <row r="119" spans="1:22" ht="13.5" customHeight="1" x14ac:dyDescent="0.25">
      <c r="A119" s="63">
        <v>27.1</v>
      </c>
      <c r="B119" s="63" t="s">
        <v>43</v>
      </c>
      <c r="C119" s="79"/>
      <c r="D119" s="66" t="s">
        <v>44</v>
      </c>
      <c r="E119" s="81"/>
      <c r="F119" s="23">
        <v>3.3000000000000002E-2</v>
      </c>
      <c r="G119" s="66"/>
      <c r="H119" s="83">
        <v>0.33</v>
      </c>
      <c r="I119" s="84"/>
      <c r="J119" s="84"/>
      <c r="K119" s="87">
        <v>0</v>
      </c>
      <c r="L119" s="63"/>
      <c r="M119" s="79"/>
      <c r="N119" s="66"/>
      <c r="O119" s="81"/>
      <c r="P119" s="81"/>
      <c r="Q119" s="81"/>
      <c r="R119" s="81"/>
      <c r="S119" s="87">
        <v>0</v>
      </c>
      <c r="T119" s="66"/>
      <c r="U119" s="81"/>
      <c r="V119" s="67"/>
    </row>
    <row r="120" spans="1:22" ht="15.2" customHeight="1" x14ac:dyDescent="0.25">
      <c r="A120" s="64"/>
      <c r="B120" s="64"/>
      <c r="C120" s="80"/>
      <c r="D120" s="68"/>
      <c r="E120" s="82"/>
      <c r="F120" s="12" t="s">
        <v>45</v>
      </c>
      <c r="G120" s="68"/>
      <c r="H120" s="85"/>
      <c r="I120" s="86"/>
      <c r="J120" s="86"/>
      <c r="K120" s="88"/>
      <c r="L120" s="64"/>
      <c r="M120" s="80"/>
      <c r="N120" s="68"/>
      <c r="O120" s="82"/>
      <c r="P120" s="82"/>
      <c r="Q120" s="82"/>
      <c r="R120" s="82"/>
      <c r="S120" s="88"/>
      <c r="T120" s="68"/>
      <c r="U120" s="82"/>
      <c r="V120" s="69"/>
    </row>
    <row r="121" spans="1:22" ht="64.150000000000006" customHeight="1" x14ac:dyDescent="0.25">
      <c r="A121" s="63">
        <v>28</v>
      </c>
      <c r="B121" s="63" t="s">
        <v>159</v>
      </c>
      <c r="C121" s="65"/>
      <c r="D121" s="66" t="s">
        <v>160</v>
      </c>
      <c r="E121" s="67"/>
      <c r="F121" s="6">
        <v>0.43</v>
      </c>
      <c r="G121" s="6">
        <v>42.98</v>
      </c>
      <c r="H121" s="56">
        <v>42.98</v>
      </c>
      <c r="I121" s="62"/>
      <c r="J121" s="57"/>
      <c r="K121" s="72">
        <v>0</v>
      </c>
      <c r="L121" s="58">
        <v>18.48</v>
      </c>
      <c r="M121" s="59"/>
      <c r="N121" s="127">
        <v>0</v>
      </c>
      <c r="O121" s="128"/>
      <c r="P121" s="56">
        <v>18.48</v>
      </c>
      <c r="Q121" s="62"/>
      <c r="R121" s="57"/>
      <c r="S121" s="72">
        <v>0</v>
      </c>
      <c r="T121" s="110">
        <v>0</v>
      </c>
      <c r="U121" s="112"/>
      <c r="V121" s="16">
        <v>0</v>
      </c>
    </row>
    <row r="122" spans="1:22" ht="26.45" customHeight="1" x14ac:dyDescent="0.25">
      <c r="A122" s="64"/>
      <c r="B122" s="70" t="s">
        <v>39</v>
      </c>
      <c r="C122" s="71"/>
      <c r="D122" s="68" t="s">
        <v>37</v>
      </c>
      <c r="E122" s="69"/>
      <c r="F122" s="3" t="s">
        <v>161</v>
      </c>
      <c r="G122" s="16">
        <v>0</v>
      </c>
      <c r="H122" s="110">
        <v>0</v>
      </c>
      <c r="I122" s="111"/>
      <c r="J122" s="112"/>
      <c r="K122" s="73"/>
      <c r="L122" s="60"/>
      <c r="M122" s="61"/>
      <c r="N122" s="129"/>
      <c r="O122" s="130"/>
      <c r="P122" s="110">
        <v>0</v>
      </c>
      <c r="Q122" s="111"/>
      <c r="R122" s="112"/>
      <c r="S122" s="73"/>
      <c r="T122" s="110">
        <v>0</v>
      </c>
      <c r="U122" s="112"/>
      <c r="V122" s="19">
        <v>0</v>
      </c>
    </row>
    <row r="123" spans="1:22" ht="85.15" customHeight="1" x14ac:dyDescent="0.25">
      <c r="A123" s="63">
        <v>29</v>
      </c>
      <c r="B123" s="63" t="s">
        <v>162</v>
      </c>
      <c r="C123" s="65"/>
      <c r="D123" s="66" t="s">
        <v>163</v>
      </c>
      <c r="E123" s="67"/>
      <c r="F123" s="6">
        <v>0.43</v>
      </c>
      <c r="G123" s="6">
        <v>13.38</v>
      </c>
      <c r="H123" s="56">
        <v>13.38</v>
      </c>
      <c r="I123" s="62"/>
      <c r="J123" s="57"/>
      <c r="K123" s="72">
        <v>0</v>
      </c>
      <c r="L123" s="58">
        <v>5.75</v>
      </c>
      <c r="M123" s="59"/>
      <c r="N123" s="127">
        <v>0</v>
      </c>
      <c r="O123" s="128"/>
      <c r="P123" s="56">
        <v>5.75</v>
      </c>
      <c r="Q123" s="62"/>
      <c r="R123" s="57"/>
      <c r="S123" s="72">
        <v>0</v>
      </c>
      <c r="T123" s="110">
        <v>0</v>
      </c>
      <c r="U123" s="112"/>
      <c r="V123" s="16">
        <v>0</v>
      </c>
    </row>
    <row r="124" spans="1:22" ht="26.45" customHeight="1" x14ac:dyDescent="0.25">
      <c r="A124" s="64"/>
      <c r="B124" s="70" t="s">
        <v>39</v>
      </c>
      <c r="C124" s="71"/>
      <c r="D124" s="68" t="s">
        <v>37</v>
      </c>
      <c r="E124" s="69"/>
      <c r="F124" s="3" t="s">
        <v>161</v>
      </c>
      <c r="G124" s="16">
        <v>0</v>
      </c>
      <c r="H124" s="110">
        <v>0</v>
      </c>
      <c r="I124" s="111"/>
      <c r="J124" s="112"/>
      <c r="K124" s="73"/>
      <c r="L124" s="60"/>
      <c r="M124" s="61"/>
      <c r="N124" s="129"/>
      <c r="O124" s="130"/>
      <c r="P124" s="110">
        <v>0</v>
      </c>
      <c r="Q124" s="111"/>
      <c r="R124" s="112"/>
      <c r="S124" s="73"/>
      <c r="T124" s="110">
        <v>0</v>
      </c>
      <c r="U124" s="112"/>
      <c r="V124" s="19">
        <v>0</v>
      </c>
    </row>
    <row r="125" spans="1:22" ht="15.6" customHeight="1" x14ac:dyDescent="0.25">
      <c r="A125" s="3">
        <v>1</v>
      </c>
      <c r="B125" s="134">
        <v>2</v>
      </c>
      <c r="C125" s="135"/>
      <c r="D125" s="134">
        <v>3</v>
      </c>
      <c r="E125" s="135"/>
      <c r="F125" s="3">
        <v>4</v>
      </c>
      <c r="G125" s="3">
        <v>5</v>
      </c>
      <c r="H125" s="134">
        <v>6</v>
      </c>
      <c r="I125" s="140"/>
      <c r="J125" s="135"/>
      <c r="K125" s="3">
        <v>7</v>
      </c>
      <c r="L125" s="134">
        <v>8</v>
      </c>
      <c r="M125" s="135"/>
      <c r="N125" s="134">
        <v>9</v>
      </c>
      <c r="O125" s="135"/>
      <c r="P125" s="134">
        <v>10</v>
      </c>
      <c r="Q125" s="140"/>
      <c r="R125" s="135"/>
      <c r="S125" s="3">
        <v>11</v>
      </c>
      <c r="T125" s="134">
        <v>12</v>
      </c>
      <c r="U125" s="135"/>
      <c r="V125" s="25">
        <v>13</v>
      </c>
    </row>
    <row r="126" spans="1:22" ht="13.5" customHeight="1" x14ac:dyDescent="0.25">
      <c r="A126" s="81" t="s">
        <v>164</v>
      </c>
      <c r="B126" s="81"/>
      <c r="C126" s="81"/>
      <c r="D126" s="81"/>
      <c r="E126" s="81"/>
      <c r="F126" s="81"/>
      <c r="G126" s="81"/>
      <c r="H126" s="81"/>
      <c r="I126" s="81"/>
      <c r="J126" s="81"/>
      <c r="K126" s="81"/>
      <c r="L126" s="136">
        <v>6473.94</v>
      </c>
      <c r="M126" s="136"/>
      <c r="N126" s="136">
        <v>841.57</v>
      </c>
      <c r="O126" s="136"/>
      <c r="P126" s="136">
        <v>103.26</v>
      </c>
      <c r="Q126" s="136"/>
      <c r="R126" s="136"/>
      <c r="S126" s="136">
        <v>5529.14</v>
      </c>
      <c r="T126" s="138">
        <v>94.694630000000004</v>
      </c>
      <c r="U126" s="138"/>
      <c r="V126" s="138"/>
    </row>
    <row r="127" spans="1:22" ht="13.5" customHeight="1" x14ac:dyDescent="0.25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137"/>
      <c r="M127" s="137"/>
      <c r="N127" s="137"/>
      <c r="O127" s="137"/>
      <c r="P127" s="137">
        <v>14.62</v>
      </c>
      <c r="Q127" s="137"/>
      <c r="R127" s="137"/>
      <c r="S127" s="137"/>
      <c r="T127" s="139">
        <v>1.3085</v>
      </c>
      <c r="U127" s="139"/>
      <c r="V127" s="139"/>
    </row>
    <row r="128" spans="1:22" ht="15.2" customHeight="1" thickBot="1" x14ac:dyDescent="0.3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</row>
    <row r="129" spans="1:22" ht="15.2" customHeight="1" thickBot="1" x14ac:dyDescent="0.3">
      <c r="A129" s="46" t="s">
        <v>165</v>
      </c>
      <c r="B129" s="47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6" t="s">
        <v>166</v>
      </c>
      <c r="R129" s="47"/>
      <c r="S129" s="47"/>
      <c r="T129" s="47"/>
      <c r="U129" s="46" t="s">
        <v>167</v>
      </c>
      <c r="V129" s="48"/>
    </row>
    <row r="130" spans="1:22" ht="15.2" customHeight="1" x14ac:dyDescent="0.25">
      <c r="A130" s="131" t="s">
        <v>168</v>
      </c>
      <c r="B130" s="131"/>
      <c r="C130" s="131"/>
      <c r="D130" s="131"/>
      <c r="E130" s="131"/>
      <c r="F130" s="131"/>
      <c r="G130" s="131"/>
      <c r="H130" s="131"/>
      <c r="I130" s="131"/>
      <c r="J130" s="132">
        <v>841.57</v>
      </c>
      <c r="K130" s="132"/>
      <c r="L130" s="132"/>
      <c r="M130" s="132"/>
      <c r="N130" s="132"/>
      <c r="O130" s="132"/>
      <c r="P130" s="132"/>
      <c r="Q130" s="133">
        <v>1</v>
      </c>
      <c r="R130" s="133"/>
      <c r="S130" s="133"/>
      <c r="T130" s="133"/>
      <c r="U130" s="132">
        <v>841.57</v>
      </c>
      <c r="V130" s="132"/>
    </row>
    <row r="131" spans="1:22" ht="15.2" customHeight="1" x14ac:dyDescent="0.25">
      <c r="A131" s="33" t="s">
        <v>169</v>
      </c>
      <c r="B131" s="33"/>
      <c r="C131" s="33"/>
      <c r="D131" s="33"/>
      <c r="E131" s="33"/>
      <c r="F131" s="33"/>
      <c r="G131" s="33"/>
      <c r="H131" s="33"/>
      <c r="I131" s="33"/>
      <c r="J131" s="137">
        <v>103.26</v>
      </c>
      <c r="K131" s="137"/>
      <c r="L131" s="137"/>
      <c r="M131" s="137"/>
      <c r="N131" s="137"/>
      <c r="O131" s="137"/>
      <c r="P131" s="137"/>
      <c r="Q131" s="34">
        <v>1</v>
      </c>
      <c r="R131" s="34"/>
      <c r="S131" s="34"/>
      <c r="T131" s="34"/>
      <c r="U131" s="137">
        <v>103.26</v>
      </c>
      <c r="V131" s="137"/>
    </row>
    <row r="132" spans="1:22" ht="15.2" customHeight="1" x14ac:dyDescent="0.25">
      <c r="A132" s="33" t="s">
        <v>33</v>
      </c>
      <c r="B132" s="33"/>
      <c r="C132" s="33"/>
      <c r="D132" s="33"/>
      <c r="E132" s="33"/>
      <c r="F132" s="33"/>
      <c r="G132" s="33"/>
      <c r="H132" s="33"/>
      <c r="I132" s="33"/>
      <c r="J132" s="137">
        <v>5529.14</v>
      </c>
      <c r="K132" s="137"/>
      <c r="L132" s="137"/>
      <c r="M132" s="137"/>
      <c r="N132" s="137"/>
      <c r="O132" s="137"/>
      <c r="P132" s="137"/>
      <c r="Q132" s="34">
        <v>1</v>
      </c>
      <c r="R132" s="34"/>
      <c r="S132" s="34"/>
      <c r="T132" s="34"/>
      <c r="U132" s="137">
        <v>5529.14</v>
      </c>
      <c r="V132" s="137"/>
    </row>
    <row r="133" spans="1:22" ht="15.2" customHeight="1" x14ac:dyDescent="0.25">
      <c r="A133" s="33" t="s">
        <v>170</v>
      </c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141">
        <v>0</v>
      </c>
      <c r="R133" s="141"/>
      <c r="S133" s="141"/>
      <c r="T133" s="141"/>
      <c r="U133" s="142">
        <v>70.5</v>
      </c>
      <c r="V133" s="142"/>
    </row>
    <row r="134" spans="1:22" ht="15.2" customHeight="1" x14ac:dyDescent="0.25">
      <c r="A134" s="33" t="s">
        <v>171</v>
      </c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141">
        <v>0</v>
      </c>
      <c r="R134" s="141"/>
      <c r="S134" s="141"/>
      <c r="T134" s="141"/>
      <c r="U134" s="137">
        <v>6544.47</v>
      </c>
      <c r="V134" s="137"/>
    </row>
    <row r="135" spans="1:22" ht="15.2" customHeight="1" x14ac:dyDescent="0.25">
      <c r="A135" s="33" t="s">
        <v>172</v>
      </c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</row>
    <row r="136" spans="1:22" ht="15.2" customHeight="1" x14ac:dyDescent="0.25">
      <c r="A136" s="33" t="s">
        <v>173</v>
      </c>
      <c r="B136" s="33"/>
      <c r="C136" s="33"/>
      <c r="D136" s="33"/>
      <c r="E136" s="33"/>
      <c r="F136" s="33"/>
      <c r="G136" s="33"/>
      <c r="H136" s="33"/>
      <c r="I136" s="33"/>
      <c r="J136" s="143" t="s">
        <v>174</v>
      </c>
      <c r="K136" s="143"/>
      <c r="L136" s="143"/>
      <c r="M136" s="143"/>
      <c r="N136" s="143"/>
      <c r="O136" s="143"/>
      <c r="P136" s="143"/>
      <c r="Q136" s="137">
        <v>1.06</v>
      </c>
      <c r="R136" s="137"/>
      <c r="S136" s="137"/>
      <c r="T136" s="137"/>
      <c r="U136" s="137">
        <v>101.82</v>
      </c>
      <c r="V136" s="137"/>
    </row>
    <row r="137" spans="1:22" ht="15.2" customHeight="1" x14ac:dyDescent="0.25">
      <c r="A137" s="33" t="s">
        <v>175</v>
      </c>
      <c r="B137" s="33"/>
      <c r="C137" s="33"/>
      <c r="D137" s="33"/>
      <c r="E137" s="33"/>
      <c r="F137" s="33"/>
      <c r="G137" s="33"/>
      <c r="H137" s="33"/>
      <c r="I137" s="33"/>
      <c r="J137" s="143" t="s">
        <v>176</v>
      </c>
      <c r="K137" s="143"/>
      <c r="L137" s="143"/>
      <c r="M137" s="143"/>
      <c r="N137" s="143"/>
      <c r="O137" s="143"/>
      <c r="P137" s="143"/>
      <c r="Q137" s="137">
        <v>0.54</v>
      </c>
      <c r="R137" s="137"/>
      <c r="S137" s="137"/>
      <c r="T137" s="137"/>
      <c r="U137" s="137">
        <v>51.87</v>
      </c>
      <c r="V137" s="137"/>
    </row>
    <row r="138" spans="1:22" ht="15.2" customHeight="1" x14ac:dyDescent="0.25">
      <c r="A138" s="33" t="s">
        <v>177</v>
      </c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</row>
    <row r="139" spans="1:22" ht="15.2" customHeight="1" x14ac:dyDescent="0.25">
      <c r="A139" s="33" t="s">
        <v>173</v>
      </c>
      <c r="B139" s="33"/>
      <c r="C139" s="33"/>
      <c r="D139" s="33"/>
      <c r="E139" s="33"/>
      <c r="F139" s="33"/>
      <c r="G139" s="33"/>
      <c r="H139" s="33"/>
      <c r="I139" s="33"/>
      <c r="J139" s="143" t="s">
        <v>178</v>
      </c>
      <c r="K139" s="143"/>
      <c r="L139" s="143"/>
      <c r="M139" s="143"/>
      <c r="N139" s="143"/>
      <c r="O139" s="143"/>
      <c r="P139" s="143"/>
      <c r="Q139" s="137">
        <v>1.1100000000000001</v>
      </c>
      <c r="R139" s="137"/>
      <c r="S139" s="137"/>
      <c r="T139" s="137"/>
      <c r="U139" s="137">
        <v>226.22</v>
      </c>
      <c r="V139" s="137"/>
    </row>
    <row r="140" spans="1:22" ht="15.2" customHeight="1" x14ac:dyDescent="0.25">
      <c r="A140" s="33" t="s">
        <v>175</v>
      </c>
      <c r="B140" s="33"/>
      <c r="C140" s="33"/>
      <c r="D140" s="33"/>
      <c r="E140" s="33"/>
      <c r="F140" s="33"/>
      <c r="G140" s="33"/>
      <c r="H140" s="33"/>
      <c r="I140" s="33"/>
      <c r="J140" s="143" t="s">
        <v>179</v>
      </c>
      <c r="K140" s="143"/>
      <c r="L140" s="143"/>
      <c r="M140" s="143"/>
      <c r="N140" s="143"/>
      <c r="O140" s="143"/>
      <c r="P140" s="143"/>
      <c r="Q140" s="137">
        <v>0.64</v>
      </c>
      <c r="R140" s="137"/>
      <c r="S140" s="137"/>
      <c r="T140" s="137"/>
      <c r="U140" s="137">
        <v>130.43</v>
      </c>
      <c r="V140" s="137"/>
    </row>
    <row r="141" spans="1:22" ht="15.2" customHeight="1" x14ac:dyDescent="0.25">
      <c r="A141" s="33" t="s">
        <v>180</v>
      </c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</row>
    <row r="142" spans="1:22" ht="15.2" customHeight="1" x14ac:dyDescent="0.25">
      <c r="A142" s="33" t="s">
        <v>173</v>
      </c>
      <c r="B142" s="33"/>
      <c r="C142" s="33"/>
      <c r="D142" s="33"/>
      <c r="E142" s="33"/>
      <c r="F142" s="33"/>
      <c r="G142" s="33"/>
      <c r="H142" s="33"/>
      <c r="I142" s="33"/>
      <c r="J142" s="143" t="s">
        <v>181</v>
      </c>
      <c r="K142" s="143"/>
      <c r="L142" s="143"/>
      <c r="M142" s="143"/>
      <c r="N142" s="143"/>
      <c r="O142" s="143"/>
      <c r="P142" s="143"/>
      <c r="Q142" s="137">
        <v>1.08</v>
      </c>
      <c r="R142" s="137"/>
      <c r="S142" s="137"/>
      <c r="T142" s="137"/>
      <c r="U142" s="137">
        <v>18.55</v>
      </c>
      <c r="V142" s="137"/>
    </row>
    <row r="143" spans="1:22" ht="15.2" customHeight="1" x14ac:dyDescent="0.25">
      <c r="A143" s="33" t="s">
        <v>175</v>
      </c>
      <c r="B143" s="33"/>
      <c r="C143" s="33"/>
      <c r="D143" s="33"/>
      <c r="E143" s="33"/>
      <c r="F143" s="33"/>
      <c r="G143" s="33"/>
      <c r="H143" s="33"/>
      <c r="I143" s="33"/>
      <c r="J143" s="143" t="s">
        <v>182</v>
      </c>
      <c r="K143" s="143"/>
      <c r="L143" s="143"/>
      <c r="M143" s="143"/>
      <c r="N143" s="143"/>
      <c r="O143" s="143"/>
      <c r="P143" s="143"/>
      <c r="Q143" s="137">
        <v>0.55000000000000004</v>
      </c>
      <c r="R143" s="137"/>
      <c r="S143" s="137"/>
      <c r="T143" s="137"/>
      <c r="U143" s="137">
        <v>9.4499999999999993</v>
      </c>
      <c r="V143" s="137"/>
    </row>
    <row r="144" spans="1:22" ht="15.2" customHeight="1" x14ac:dyDescent="0.25">
      <c r="A144" s="33" t="s">
        <v>183</v>
      </c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</row>
    <row r="145" spans="1:22" ht="15.2" customHeight="1" x14ac:dyDescent="0.25">
      <c r="A145" s="33" t="s">
        <v>173</v>
      </c>
      <c r="B145" s="33"/>
      <c r="C145" s="33"/>
      <c r="D145" s="33"/>
      <c r="E145" s="33"/>
      <c r="F145" s="33"/>
      <c r="G145" s="33"/>
      <c r="H145" s="33"/>
      <c r="I145" s="33"/>
      <c r="J145" s="143" t="s">
        <v>184</v>
      </c>
      <c r="K145" s="143"/>
      <c r="L145" s="143"/>
      <c r="M145" s="143"/>
      <c r="N145" s="143"/>
      <c r="O145" s="143"/>
      <c r="P145" s="143"/>
      <c r="Q145" s="137">
        <v>0.95</v>
      </c>
      <c r="R145" s="137"/>
      <c r="S145" s="137"/>
      <c r="T145" s="137"/>
      <c r="U145" s="137">
        <v>253.21</v>
      </c>
      <c r="V145" s="137"/>
    </row>
    <row r="146" spans="1:22" ht="15.2" customHeight="1" x14ac:dyDescent="0.25">
      <c r="A146" s="33" t="s">
        <v>175</v>
      </c>
      <c r="B146" s="33"/>
      <c r="C146" s="33"/>
      <c r="D146" s="33"/>
      <c r="E146" s="33"/>
      <c r="F146" s="33"/>
      <c r="G146" s="33"/>
      <c r="H146" s="33"/>
      <c r="I146" s="33"/>
      <c r="J146" s="143" t="s">
        <v>185</v>
      </c>
      <c r="K146" s="143"/>
      <c r="L146" s="143"/>
      <c r="M146" s="143"/>
      <c r="N146" s="143"/>
      <c r="O146" s="143"/>
      <c r="P146" s="143"/>
      <c r="Q146" s="137">
        <v>0.47</v>
      </c>
      <c r="R146" s="137"/>
      <c r="S146" s="137"/>
      <c r="T146" s="137"/>
      <c r="U146" s="137">
        <v>125.27</v>
      </c>
      <c r="V146" s="137"/>
    </row>
    <row r="147" spans="1:22" ht="15.2" customHeight="1" x14ac:dyDescent="0.25">
      <c r="A147" s="33" t="s">
        <v>186</v>
      </c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</row>
    <row r="148" spans="1:22" ht="15.2" customHeight="1" x14ac:dyDescent="0.25">
      <c r="A148" s="33" t="s">
        <v>173</v>
      </c>
      <c r="B148" s="33"/>
      <c r="C148" s="33"/>
      <c r="D148" s="33"/>
      <c r="E148" s="33"/>
      <c r="F148" s="33"/>
      <c r="G148" s="33"/>
      <c r="H148" s="33"/>
      <c r="I148" s="33"/>
      <c r="J148" s="143" t="s">
        <v>187</v>
      </c>
      <c r="K148" s="143"/>
      <c r="L148" s="143"/>
      <c r="M148" s="143"/>
      <c r="N148" s="143"/>
      <c r="O148" s="143"/>
      <c r="P148" s="143"/>
      <c r="Q148" s="137">
        <v>1.1499999999999999</v>
      </c>
      <c r="R148" s="137"/>
      <c r="S148" s="137"/>
      <c r="T148" s="137"/>
      <c r="U148" s="137">
        <v>19.420000000000002</v>
      </c>
      <c r="V148" s="137"/>
    </row>
    <row r="149" spans="1:22" ht="15.2" customHeight="1" x14ac:dyDescent="0.25">
      <c r="A149" s="33" t="s">
        <v>175</v>
      </c>
      <c r="B149" s="33"/>
      <c r="C149" s="33"/>
      <c r="D149" s="33"/>
      <c r="E149" s="33"/>
      <c r="F149" s="33"/>
      <c r="G149" s="33"/>
      <c r="H149" s="33"/>
      <c r="I149" s="33"/>
      <c r="J149" s="143" t="s">
        <v>188</v>
      </c>
      <c r="K149" s="143"/>
      <c r="L149" s="143"/>
      <c r="M149" s="143"/>
      <c r="N149" s="143"/>
      <c r="O149" s="143"/>
      <c r="P149" s="143"/>
      <c r="Q149" s="137">
        <v>0.71</v>
      </c>
      <c r="R149" s="137"/>
      <c r="S149" s="137"/>
      <c r="T149" s="137"/>
      <c r="U149" s="137">
        <v>11.99</v>
      </c>
      <c r="V149" s="137"/>
    </row>
    <row r="150" spans="1:22" ht="15.2" customHeight="1" x14ac:dyDescent="0.25">
      <c r="A150" s="33" t="s">
        <v>189</v>
      </c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</row>
    <row r="151" spans="1:22" ht="15.2" customHeight="1" x14ac:dyDescent="0.25">
      <c r="A151" s="33" t="s">
        <v>173</v>
      </c>
      <c r="B151" s="33"/>
      <c r="C151" s="33"/>
      <c r="D151" s="33"/>
      <c r="E151" s="33"/>
      <c r="F151" s="33"/>
      <c r="G151" s="33"/>
      <c r="H151" s="33"/>
      <c r="I151" s="33"/>
      <c r="J151" s="143" t="s">
        <v>190</v>
      </c>
      <c r="K151" s="143"/>
      <c r="L151" s="143"/>
      <c r="M151" s="143"/>
      <c r="N151" s="143"/>
      <c r="O151" s="143"/>
      <c r="P151" s="143"/>
      <c r="Q151" s="137">
        <v>0.99</v>
      </c>
      <c r="R151" s="137"/>
      <c r="S151" s="137"/>
      <c r="T151" s="137"/>
      <c r="U151" s="142">
        <v>14.9</v>
      </c>
      <c r="V151" s="142"/>
    </row>
    <row r="152" spans="1:22" ht="15.2" customHeight="1" x14ac:dyDescent="0.25">
      <c r="A152" s="33" t="s">
        <v>175</v>
      </c>
      <c r="B152" s="33"/>
      <c r="C152" s="33"/>
      <c r="D152" s="33"/>
      <c r="E152" s="33"/>
      <c r="F152" s="33"/>
      <c r="G152" s="33"/>
      <c r="H152" s="33"/>
      <c r="I152" s="33"/>
      <c r="J152" s="143" t="s">
        <v>191</v>
      </c>
      <c r="K152" s="143"/>
      <c r="L152" s="143"/>
      <c r="M152" s="143"/>
      <c r="N152" s="143"/>
      <c r="O152" s="143"/>
      <c r="P152" s="143"/>
      <c r="Q152" s="142">
        <v>0.6</v>
      </c>
      <c r="R152" s="142"/>
      <c r="S152" s="142"/>
      <c r="T152" s="142"/>
      <c r="U152" s="137">
        <v>9.0299999999999994</v>
      </c>
      <c r="V152" s="137"/>
    </row>
    <row r="153" spans="1:22" ht="15.2" customHeight="1" x14ac:dyDescent="0.25">
      <c r="A153" s="33" t="s">
        <v>192</v>
      </c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</row>
    <row r="154" spans="1:22" ht="15.2" customHeight="1" x14ac:dyDescent="0.25">
      <c r="A154" s="33" t="s">
        <v>173</v>
      </c>
      <c r="B154" s="33"/>
      <c r="C154" s="33"/>
      <c r="D154" s="33"/>
      <c r="E154" s="33"/>
      <c r="F154" s="33"/>
      <c r="G154" s="33"/>
      <c r="H154" s="33"/>
      <c r="I154" s="33"/>
      <c r="J154" s="143" t="s">
        <v>193</v>
      </c>
      <c r="K154" s="143"/>
      <c r="L154" s="143"/>
      <c r="M154" s="143"/>
      <c r="N154" s="143"/>
      <c r="O154" s="143"/>
      <c r="P154" s="143"/>
      <c r="Q154" s="142">
        <v>0.8</v>
      </c>
      <c r="R154" s="142"/>
      <c r="S154" s="142"/>
      <c r="T154" s="142"/>
      <c r="U154" s="142">
        <v>5.3</v>
      </c>
      <c r="V154" s="142"/>
    </row>
    <row r="155" spans="1:22" ht="15.2" customHeight="1" x14ac:dyDescent="0.25">
      <c r="A155" s="33" t="s">
        <v>175</v>
      </c>
      <c r="B155" s="33"/>
      <c r="C155" s="33"/>
      <c r="D155" s="33"/>
      <c r="E155" s="33"/>
      <c r="F155" s="33"/>
      <c r="G155" s="33"/>
      <c r="H155" s="33"/>
      <c r="I155" s="33"/>
      <c r="J155" s="143" t="s">
        <v>194</v>
      </c>
      <c r="K155" s="143"/>
      <c r="L155" s="143"/>
      <c r="M155" s="143"/>
      <c r="N155" s="143"/>
      <c r="O155" s="143"/>
      <c r="P155" s="143"/>
      <c r="Q155" s="137">
        <v>0.68</v>
      </c>
      <c r="R155" s="137"/>
      <c r="S155" s="137"/>
      <c r="T155" s="137"/>
      <c r="U155" s="142">
        <v>4.5</v>
      </c>
      <c r="V155" s="142"/>
    </row>
    <row r="156" spans="1:22" ht="15.2" customHeight="1" x14ac:dyDescent="0.25">
      <c r="A156" s="33" t="s">
        <v>195</v>
      </c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</row>
    <row r="157" spans="1:22" ht="15.2" customHeight="1" x14ac:dyDescent="0.25">
      <c r="A157" s="33" t="s">
        <v>173</v>
      </c>
      <c r="B157" s="33"/>
      <c r="C157" s="33"/>
      <c r="D157" s="33"/>
      <c r="E157" s="33"/>
      <c r="F157" s="33"/>
      <c r="G157" s="33"/>
      <c r="H157" s="33"/>
      <c r="I157" s="33"/>
      <c r="J157" s="143" t="s">
        <v>196</v>
      </c>
      <c r="K157" s="143"/>
      <c r="L157" s="143"/>
      <c r="M157" s="143"/>
      <c r="N157" s="143"/>
      <c r="O157" s="143"/>
      <c r="P157" s="143"/>
      <c r="Q157" s="137">
        <v>0.83</v>
      </c>
      <c r="R157" s="137"/>
      <c r="S157" s="137"/>
      <c r="T157" s="137"/>
      <c r="U157" s="137">
        <v>47.84</v>
      </c>
      <c r="V157" s="137"/>
    </row>
    <row r="158" spans="1:22" ht="15.2" customHeight="1" x14ac:dyDescent="0.25">
      <c r="A158" s="33" t="s">
        <v>175</v>
      </c>
      <c r="B158" s="33"/>
      <c r="C158" s="33"/>
      <c r="D158" s="33"/>
      <c r="E158" s="33"/>
      <c r="F158" s="33"/>
      <c r="G158" s="33"/>
      <c r="H158" s="33"/>
      <c r="I158" s="33"/>
      <c r="J158" s="143" t="s">
        <v>197</v>
      </c>
      <c r="K158" s="143"/>
      <c r="L158" s="143"/>
      <c r="M158" s="143"/>
      <c r="N158" s="143"/>
      <c r="O158" s="143"/>
      <c r="P158" s="143"/>
      <c r="Q158" s="137">
        <v>0.65</v>
      </c>
      <c r="R158" s="137"/>
      <c r="S158" s="137"/>
      <c r="T158" s="137"/>
      <c r="U158" s="137">
        <v>37.47</v>
      </c>
      <c r="V158" s="137"/>
    </row>
    <row r="159" spans="1:22" ht="15.2" customHeight="1" x14ac:dyDescent="0.25">
      <c r="A159" s="33" t="s">
        <v>198</v>
      </c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</row>
    <row r="160" spans="1:22" ht="15.2" customHeight="1" x14ac:dyDescent="0.25">
      <c r="A160" s="33" t="s">
        <v>173</v>
      </c>
      <c r="B160" s="33"/>
      <c r="C160" s="33"/>
      <c r="D160" s="33"/>
      <c r="E160" s="33"/>
      <c r="F160" s="33"/>
      <c r="G160" s="33"/>
      <c r="H160" s="33"/>
      <c r="I160" s="33"/>
      <c r="J160" s="143" t="s">
        <v>199</v>
      </c>
      <c r="K160" s="143"/>
      <c r="L160" s="143"/>
      <c r="M160" s="143"/>
      <c r="N160" s="143"/>
      <c r="O160" s="143"/>
      <c r="P160" s="143"/>
      <c r="Q160" s="137">
        <v>0.79</v>
      </c>
      <c r="R160" s="137"/>
      <c r="S160" s="137"/>
      <c r="T160" s="137"/>
      <c r="U160" s="144">
        <v>74</v>
      </c>
      <c r="V160" s="144"/>
    </row>
    <row r="161" spans="1:22" ht="15.2" customHeight="1" x14ac:dyDescent="0.25">
      <c r="A161" s="33" t="s">
        <v>175</v>
      </c>
      <c r="B161" s="33"/>
      <c r="C161" s="33"/>
      <c r="D161" s="33"/>
      <c r="E161" s="33"/>
      <c r="F161" s="33"/>
      <c r="G161" s="33"/>
      <c r="H161" s="33"/>
      <c r="I161" s="33"/>
      <c r="J161" s="143" t="s">
        <v>200</v>
      </c>
      <c r="K161" s="143"/>
      <c r="L161" s="143"/>
      <c r="M161" s="143"/>
      <c r="N161" s="143"/>
      <c r="O161" s="143"/>
      <c r="P161" s="143"/>
      <c r="Q161" s="142">
        <v>0.5</v>
      </c>
      <c r="R161" s="142"/>
      <c r="S161" s="142"/>
      <c r="T161" s="142"/>
      <c r="U161" s="137">
        <v>46.84</v>
      </c>
      <c r="V161" s="137"/>
    </row>
    <row r="162" spans="1:22" ht="15.2" customHeight="1" x14ac:dyDescent="0.25">
      <c r="A162" s="33" t="s">
        <v>201</v>
      </c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</row>
    <row r="163" spans="1:22" ht="15.2" customHeight="1" x14ac:dyDescent="0.25">
      <c r="A163" s="33" t="s">
        <v>173</v>
      </c>
      <c r="B163" s="33"/>
      <c r="C163" s="33"/>
      <c r="D163" s="33"/>
      <c r="E163" s="33"/>
      <c r="F163" s="33"/>
      <c r="G163" s="33"/>
      <c r="H163" s="33"/>
      <c r="I163" s="33"/>
      <c r="J163" s="143" t="s">
        <v>202</v>
      </c>
      <c r="K163" s="143"/>
      <c r="L163" s="143"/>
      <c r="M163" s="143"/>
      <c r="N163" s="143"/>
      <c r="O163" s="143"/>
      <c r="P163" s="143"/>
      <c r="Q163" s="137">
        <v>0.77</v>
      </c>
      <c r="R163" s="137"/>
      <c r="S163" s="137"/>
      <c r="T163" s="137"/>
      <c r="U163" s="137">
        <v>29.83</v>
      </c>
      <c r="V163" s="137"/>
    </row>
    <row r="164" spans="1:22" ht="15.2" customHeight="1" x14ac:dyDescent="0.25">
      <c r="A164" s="33" t="s">
        <v>175</v>
      </c>
      <c r="B164" s="33"/>
      <c r="C164" s="33"/>
      <c r="D164" s="33"/>
      <c r="E164" s="33"/>
      <c r="F164" s="33"/>
      <c r="G164" s="33"/>
      <c r="H164" s="33"/>
      <c r="I164" s="33"/>
      <c r="J164" s="143" t="s">
        <v>203</v>
      </c>
      <c r="K164" s="143"/>
      <c r="L164" s="143"/>
      <c r="M164" s="143"/>
      <c r="N164" s="143"/>
      <c r="O164" s="143"/>
      <c r="P164" s="143"/>
      <c r="Q164" s="142">
        <v>0.5</v>
      </c>
      <c r="R164" s="142"/>
      <c r="S164" s="142"/>
      <c r="T164" s="142"/>
      <c r="U164" s="137">
        <v>19.37</v>
      </c>
      <c r="V164" s="137"/>
    </row>
    <row r="165" spans="1:22" ht="15.2" customHeight="1" x14ac:dyDescent="0.25">
      <c r="A165" s="33" t="s">
        <v>204</v>
      </c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</row>
    <row r="166" spans="1:22" ht="15.2" customHeight="1" x14ac:dyDescent="0.25">
      <c r="A166" s="33" t="s">
        <v>173</v>
      </c>
      <c r="B166" s="33"/>
      <c r="C166" s="33"/>
      <c r="D166" s="33"/>
      <c r="E166" s="33"/>
      <c r="F166" s="33"/>
      <c r="G166" s="33"/>
      <c r="H166" s="33"/>
      <c r="I166" s="33"/>
      <c r="J166" s="143" t="s">
        <v>205</v>
      </c>
      <c r="K166" s="143"/>
      <c r="L166" s="143"/>
      <c r="M166" s="143"/>
      <c r="N166" s="143"/>
      <c r="O166" s="143"/>
      <c r="P166" s="143"/>
      <c r="Q166" s="137">
        <v>0.74</v>
      </c>
      <c r="R166" s="137"/>
      <c r="S166" s="137"/>
      <c r="T166" s="137"/>
      <c r="U166" s="137">
        <v>8.64</v>
      </c>
      <c r="V166" s="137"/>
    </row>
    <row r="167" spans="1:22" ht="15.2" customHeight="1" x14ac:dyDescent="0.25">
      <c r="A167" s="33" t="s">
        <v>175</v>
      </c>
      <c r="B167" s="33"/>
      <c r="C167" s="33"/>
      <c r="D167" s="33"/>
      <c r="E167" s="33"/>
      <c r="F167" s="33"/>
      <c r="G167" s="33"/>
      <c r="H167" s="33"/>
      <c r="I167" s="33"/>
      <c r="J167" s="143" t="s">
        <v>206</v>
      </c>
      <c r="K167" s="143"/>
      <c r="L167" s="143"/>
      <c r="M167" s="143"/>
      <c r="N167" s="143"/>
      <c r="O167" s="143"/>
      <c r="P167" s="143"/>
      <c r="Q167" s="142">
        <v>0.5</v>
      </c>
      <c r="R167" s="142"/>
      <c r="S167" s="142"/>
      <c r="T167" s="142"/>
      <c r="U167" s="137">
        <v>5.84</v>
      </c>
      <c r="V167" s="137"/>
    </row>
    <row r="168" spans="1:22" ht="15.2" customHeight="1" x14ac:dyDescent="0.25">
      <c r="A168" s="33" t="s">
        <v>207</v>
      </c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</row>
    <row r="169" spans="1:22" ht="15.2" customHeight="1" x14ac:dyDescent="0.25">
      <c r="A169" s="33" t="s">
        <v>173</v>
      </c>
      <c r="B169" s="33"/>
      <c r="C169" s="33"/>
      <c r="D169" s="33"/>
      <c r="E169" s="33"/>
      <c r="F169" s="33"/>
      <c r="G169" s="33"/>
      <c r="H169" s="33"/>
      <c r="I169" s="33"/>
      <c r="J169" s="143" t="s">
        <v>208</v>
      </c>
      <c r="K169" s="143"/>
      <c r="L169" s="143"/>
      <c r="M169" s="143"/>
      <c r="N169" s="143"/>
      <c r="O169" s="143"/>
      <c r="P169" s="143"/>
      <c r="Q169" s="137">
        <v>1.03</v>
      </c>
      <c r="R169" s="137"/>
      <c r="S169" s="137"/>
      <c r="T169" s="137"/>
      <c r="U169" s="137">
        <v>33.29</v>
      </c>
      <c r="V169" s="137"/>
    </row>
    <row r="170" spans="1:22" ht="15.2" customHeight="1" x14ac:dyDescent="0.25">
      <c r="A170" s="33" t="s">
        <v>175</v>
      </c>
      <c r="B170" s="33"/>
      <c r="C170" s="33"/>
      <c r="D170" s="33"/>
      <c r="E170" s="33"/>
      <c r="F170" s="33"/>
      <c r="G170" s="33"/>
      <c r="H170" s="33"/>
      <c r="I170" s="33"/>
      <c r="J170" s="143" t="s">
        <v>209</v>
      </c>
      <c r="K170" s="143"/>
      <c r="L170" s="143"/>
      <c r="M170" s="143"/>
      <c r="N170" s="143"/>
      <c r="O170" s="143"/>
      <c r="P170" s="143"/>
      <c r="Q170" s="142">
        <v>0.6</v>
      </c>
      <c r="R170" s="142"/>
      <c r="S170" s="142"/>
      <c r="T170" s="142"/>
      <c r="U170" s="137">
        <v>19.39</v>
      </c>
      <c r="V170" s="137"/>
    </row>
    <row r="171" spans="1:22" ht="15.2" customHeight="1" x14ac:dyDescent="0.25">
      <c r="A171" s="33" t="s">
        <v>210</v>
      </c>
      <c r="B171" s="33"/>
      <c r="C171" s="33"/>
      <c r="D171" s="33"/>
      <c r="E171" s="33"/>
      <c r="F171" s="33"/>
      <c r="G171" s="33"/>
      <c r="H171" s="33"/>
      <c r="I171" s="33"/>
      <c r="J171" s="137">
        <v>833.02</v>
      </c>
      <c r="K171" s="137"/>
      <c r="L171" s="137"/>
      <c r="M171" s="137"/>
      <c r="N171" s="137"/>
      <c r="O171" s="137"/>
      <c r="P171" s="137"/>
      <c r="Q171" s="34">
        <v>1</v>
      </c>
      <c r="R171" s="34"/>
      <c r="S171" s="34"/>
      <c r="T171" s="34"/>
      <c r="U171" s="137">
        <v>833.02</v>
      </c>
      <c r="V171" s="137"/>
    </row>
    <row r="172" spans="1:22" ht="15.2" customHeight="1" x14ac:dyDescent="0.25">
      <c r="A172" s="33" t="s">
        <v>211</v>
      </c>
      <c r="B172" s="33"/>
      <c r="C172" s="33"/>
      <c r="D172" s="33"/>
      <c r="E172" s="33"/>
      <c r="F172" s="33"/>
      <c r="G172" s="33"/>
      <c r="H172" s="33"/>
      <c r="I172" s="33"/>
      <c r="J172" s="137">
        <v>471.45</v>
      </c>
      <c r="K172" s="137"/>
      <c r="L172" s="137"/>
      <c r="M172" s="137"/>
      <c r="N172" s="137"/>
      <c r="O172" s="137"/>
      <c r="P172" s="137"/>
      <c r="Q172" s="34">
        <v>1</v>
      </c>
      <c r="R172" s="34"/>
      <c r="S172" s="34"/>
      <c r="T172" s="34"/>
      <c r="U172" s="137">
        <v>471.45</v>
      </c>
      <c r="V172" s="137"/>
    </row>
    <row r="173" spans="1:22" ht="15.2" customHeight="1" x14ac:dyDescent="0.25">
      <c r="A173" s="33" t="s">
        <v>171</v>
      </c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141">
        <v>0</v>
      </c>
      <c r="R173" s="141"/>
      <c r="S173" s="141"/>
      <c r="T173" s="141"/>
      <c r="U173" s="137">
        <v>7848.94</v>
      </c>
      <c r="V173" s="137"/>
    </row>
    <row r="174" spans="1:22" ht="15.2" customHeight="1" x14ac:dyDescent="0.25">
      <c r="A174" s="33" t="s">
        <v>212</v>
      </c>
      <c r="B174" s="33"/>
      <c r="C174" s="33"/>
      <c r="D174" s="33"/>
      <c r="E174" s="33"/>
      <c r="F174" s="33"/>
      <c r="G174" s="33"/>
      <c r="H174" s="33"/>
      <c r="I174" s="33"/>
      <c r="J174" s="34" t="s">
        <v>213</v>
      </c>
      <c r="K174" s="34"/>
      <c r="L174" s="34"/>
      <c r="M174" s="34"/>
      <c r="N174" s="34"/>
      <c r="O174" s="34"/>
      <c r="P174" s="34"/>
      <c r="Q174" s="142">
        <v>5.8</v>
      </c>
      <c r="R174" s="142"/>
      <c r="S174" s="142"/>
      <c r="T174" s="142"/>
      <c r="U174" s="137">
        <v>37674.910000000003</v>
      </c>
      <c r="V174" s="137"/>
    </row>
    <row r="175" spans="1:22" ht="15.2" customHeight="1" x14ac:dyDescent="0.25">
      <c r="A175" s="33" t="s">
        <v>171</v>
      </c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141">
        <v>0</v>
      </c>
      <c r="R175" s="141"/>
      <c r="S175" s="141"/>
      <c r="T175" s="141"/>
      <c r="U175" s="137">
        <v>45523.85</v>
      </c>
      <c r="V175" s="137"/>
    </row>
    <row r="176" spans="1:22" ht="15.2" customHeight="1" x14ac:dyDescent="0.25">
      <c r="A176" s="33" t="s">
        <v>214</v>
      </c>
      <c r="B176" s="33"/>
      <c r="C176" s="33"/>
      <c r="D176" s="33"/>
      <c r="E176" s="33"/>
      <c r="F176" s="33"/>
      <c r="G176" s="33"/>
      <c r="H176" s="33"/>
      <c r="I176" s="33"/>
      <c r="J176" s="34" t="s">
        <v>215</v>
      </c>
      <c r="K176" s="34"/>
      <c r="L176" s="34"/>
      <c r="M176" s="34"/>
      <c r="N176" s="34"/>
      <c r="O176" s="34"/>
      <c r="P176" s="34"/>
      <c r="Q176" s="137">
        <v>0.18</v>
      </c>
      <c r="R176" s="137"/>
      <c r="S176" s="137"/>
      <c r="T176" s="137"/>
      <c r="U176" s="137">
        <v>8194.2900000000009</v>
      </c>
      <c r="V176" s="137"/>
    </row>
    <row r="177" spans="1:22" ht="15.2" customHeight="1" x14ac:dyDescent="0.25">
      <c r="A177" s="33" t="s">
        <v>171</v>
      </c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141">
        <v>0</v>
      </c>
      <c r="R177" s="141"/>
      <c r="S177" s="141"/>
      <c r="T177" s="141"/>
      <c r="U177" s="137">
        <v>53718.14</v>
      </c>
      <c r="V177" s="137"/>
    </row>
    <row r="178" spans="1:22" ht="15.2" customHeight="1" x14ac:dyDescent="0.25">
      <c r="A178" s="35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</row>
    <row r="179" spans="1:22" ht="15.2" customHeight="1" x14ac:dyDescent="0.25">
      <c r="A179" s="33" t="s">
        <v>216</v>
      </c>
      <c r="B179" s="33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3"/>
      <c r="P179" s="33"/>
      <c r="Q179" s="33"/>
      <c r="R179" s="33"/>
      <c r="S179" s="33"/>
      <c r="T179" s="33"/>
      <c r="U179" s="33"/>
      <c r="V179" s="33"/>
    </row>
    <row r="180" spans="1:22" ht="15.2" customHeight="1" x14ac:dyDescent="0.25">
      <c r="A180" s="33" t="s">
        <v>217</v>
      </c>
      <c r="B180" s="33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3"/>
      <c r="P180" s="33"/>
      <c r="Q180" s="33"/>
      <c r="R180" s="33"/>
      <c r="S180" s="33"/>
      <c r="T180" s="33"/>
      <c r="U180" s="33"/>
      <c r="V180" s="33"/>
    </row>
    <row r="181" spans="1:22" ht="15.2" customHeight="1" x14ac:dyDescent="0.25">
      <c r="A181" s="35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</row>
  </sheetData>
  <mergeCells count="884">
    <mergeCell ref="A180:B180"/>
    <mergeCell ref="C180:N180"/>
    <mergeCell ref="O180:V180"/>
    <mergeCell ref="A181:V181"/>
    <mergeCell ref="A177:P177"/>
    <mergeCell ref="Q177:T177"/>
    <mergeCell ref="U177:V177"/>
    <mergeCell ref="A178:V178"/>
    <mergeCell ref="A179:B179"/>
    <mergeCell ref="C179:N179"/>
    <mergeCell ref="O179:V179"/>
    <mergeCell ref="A175:P175"/>
    <mergeCell ref="Q175:T175"/>
    <mergeCell ref="U175:V175"/>
    <mergeCell ref="A176:I176"/>
    <mergeCell ref="J176:P176"/>
    <mergeCell ref="Q176:T176"/>
    <mergeCell ref="U176:V176"/>
    <mergeCell ref="A173:P173"/>
    <mergeCell ref="Q173:T173"/>
    <mergeCell ref="U173:V173"/>
    <mergeCell ref="A174:I174"/>
    <mergeCell ref="J174:P174"/>
    <mergeCell ref="Q174:T174"/>
    <mergeCell ref="U174:V174"/>
    <mergeCell ref="A171:I171"/>
    <mergeCell ref="J171:P171"/>
    <mergeCell ref="Q171:T171"/>
    <mergeCell ref="U171:V171"/>
    <mergeCell ref="A172:I172"/>
    <mergeCell ref="J172:P172"/>
    <mergeCell ref="Q172:T172"/>
    <mergeCell ref="U172:V172"/>
    <mergeCell ref="A168:V168"/>
    <mergeCell ref="A169:I169"/>
    <mergeCell ref="J169:P169"/>
    <mergeCell ref="Q169:T169"/>
    <mergeCell ref="U169:V169"/>
    <mergeCell ref="A170:I170"/>
    <mergeCell ref="J170:P170"/>
    <mergeCell ref="Q170:T170"/>
    <mergeCell ref="U170:V170"/>
    <mergeCell ref="A165:V165"/>
    <mergeCell ref="A166:I166"/>
    <mergeCell ref="J166:P166"/>
    <mergeCell ref="Q166:T166"/>
    <mergeCell ref="U166:V166"/>
    <mergeCell ref="A167:I167"/>
    <mergeCell ref="J167:P167"/>
    <mergeCell ref="Q167:T167"/>
    <mergeCell ref="U167:V167"/>
    <mergeCell ref="A162:V162"/>
    <mergeCell ref="A163:I163"/>
    <mergeCell ref="J163:P163"/>
    <mergeCell ref="Q163:T163"/>
    <mergeCell ref="U163:V163"/>
    <mergeCell ref="A164:I164"/>
    <mergeCell ref="J164:P164"/>
    <mergeCell ref="Q164:T164"/>
    <mergeCell ref="U164:V164"/>
    <mergeCell ref="A159:V159"/>
    <mergeCell ref="A160:I160"/>
    <mergeCell ref="J160:P160"/>
    <mergeCell ref="Q160:T160"/>
    <mergeCell ref="U160:V160"/>
    <mergeCell ref="A161:I161"/>
    <mergeCell ref="J161:P161"/>
    <mergeCell ref="Q161:T161"/>
    <mergeCell ref="U161:V161"/>
    <mergeCell ref="A156:V156"/>
    <mergeCell ref="A157:I157"/>
    <mergeCell ref="J157:P157"/>
    <mergeCell ref="Q157:T157"/>
    <mergeCell ref="U157:V157"/>
    <mergeCell ref="A158:I158"/>
    <mergeCell ref="J158:P158"/>
    <mergeCell ref="Q158:T158"/>
    <mergeCell ref="U158:V158"/>
    <mergeCell ref="A153:V153"/>
    <mergeCell ref="A154:I154"/>
    <mergeCell ref="J154:P154"/>
    <mergeCell ref="Q154:T154"/>
    <mergeCell ref="U154:V154"/>
    <mergeCell ref="A155:I155"/>
    <mergeCell ref="J155:P155"/>
    <mergeCell ref="Q155:T155"/>
    <mergeCell ref="U155:V155"/>
    <mergeCell ref="A150:V150"/>
    <mergeCell ref="A151:I151"/>
    <mergeCell ref="J151:P151"/>
    <mergeCell ref="Q151:T151"/>
    <mergeCell ref="U151:V151"/>
    <mergeCell ref="A152:I152"/>
    <mergeCell ref="J152:P152"/>
    <mergeCell ref="Q152:T152"/>
    <mergeCell ref="U152:V152"/>
    <mergeCell ref="A147:V147"/>
    <mergeCell ref="A148:I148"/>
    <mergeCell ref="J148:P148"/>
    <mergeCell ref="Q148:T148"/>
    <mergeCell ref="U148:V148"/>
    <mergeCell ref="A149:I149"/>
    <mergeCell ref="J149:P149"/>
    <mergeCell ref="Q149:T149"/>
    <mergeCell ref="U149:V149"/>
    <mergeCell ref="A144:V144"/>
    <mergeCell ref="A145:I145"/>
    <mergeCell ref="J145:P145"/>
    <mergeCell ref="Q145:T145"/>
    <mergeCell ref="U145:V145"/>
    <mergeCell ref="A146:I146"/>
    <mergeCell ref="J146:P146"/>
    <mergeCell ref="Q146:T146"/>
    <mergeCell ref="U146:V146"/>
    <mergeCell ref="A141:V141"/>
    <mergeCell ref="A142:I142"/>
    <mergeCell ref="J142:P142"/>
    <mergeCell ref="Q142:T142"/>
    <mergeCell ref="U142:V142"/>
    <mergeCell ref="A143:I143"/>
    <mergeCell ref="J143:P143"/>
    <mergeCell ref="Q143:T143"/>
    <mergeCell ref="U143:V143"/>
    <mergeCell ref="A138:V138"/>
    <mergeCell ref="A139:I139"/>
    <mergeCell ref="J139:P139"/>
    <mergeCell ref="Q139:T139"/>
    <mergeCell ref="U139:V139"/>
    <mergeCell ref="A140:I140"/>
    <mergeCell ref="J140:P140"/>
    <mergeCell ref="Q140:T140"/>
    <mergeCell ref="U140:V140"/>
    <mergeCell ref="A135:V135"/>
    <mergeCell ref="A136:I136"/>
    <mergeCell ref="J136:P136"/>
    <mergeCell ref="Q136:T136"/>
    <mergeCell ref="U136:V136"/>
    <mergeCell ref="A137:I137"/>
    <mergeCell ref="J137:P137"/>
    <mergeCell ref="Q137:T137"/>
    <mergeCell ref="U137:V137"/>
    <mergeCell ref="A133:P133"/>
    <mergeCell ref="Q133:T133"/>
    <mergeCell ref="U133:V133"/>
    <mergeCell ref="A134:P134"/>
    <mergeCell ref="Q134:T134"/>
    <mergeCell ref="U134:V134"/>
    <mergeCell ref="A131:I131"/>
    <mergeCell ref="J131:P131"/>
    <mergeCell ref="Q131:T131"/>
    <mergeCell ref="U131:V131"/>
    <mergeCell ref="A132:I132"/>
    <mergeCell ref="J132:P132"/>
    <mergeCell ref="Q132:T132"/>
    <mergeCell ref="U132:V132"/>
    <mergeCell ref="A128:V128"/>
    <mergeCell ref="A129:P129"/>
    <mergeCell ref="Q129:T129"/>
    <mergeCell ref="U129:V129"/>
    <mergeCell ref="A130:I130"/>
    <mergeCell ref="J130:P130"/>
    <mergeCell ref="Q130:T130"/>
    <mergeCell ref="U130:V130"/>
    <mergeCell ref="T125:U125"/>
    <mergeCell ref="A126:K127"/>
    <mergeCell ref="L126:M127"/>
    <mergeCell ref="N126:O127"/>
    <mergeCell ref="P126:R126"/>
    <mergeCell ref="P127:R127"/>
    <mergeCell ref="T126:V126"/>
    <mergeCell ref="T127:V127"/>
    <mergeCell ref="S126:S127"/>
    <mergeCell ref="B125:C125"/>
    <mergeCell ref="D125:E125"/>
    <mergeCell ref="H125:J125"/>
    <mergeCell ref="L125:M125"/>
    <mergeCell ref="N125:O125"/>
    <mergeCell ref="P125:R125"/>
    <mergeCell ref="T123:U123"/>
    <mergeCell ref="T124:U124"/>
    <mergeCell ref="L123:M124"/>
    <mergeCell ref="N123:O124"/>
    <mergeCell ref="P123:R123"/>
    <mergeCell ref="P124:R124"/>
    <mergeCell ref="B122:C122"/>
    <mergeCell ref="K121:K122"/>
    <mergeCell ref="S121:S122"/>
    <mergeCell ref="K123:K124"/>
    <mergeCell ref="S123:S124"/>
    <mergeCell ref="T121:U121"/>
    <mergeCell ref="T122:U122"/>
    <mergeCell ref="L121:M122"/>
    <mergeCell ref="N121:O122"/>
    <mergeCell ref="P121:R121"/>
    <mergeCell ref="P122:R122"/>
    <mergeCell ref="A123:A124"/>
    <mergeCell ref="B123:C123"/>
    <mergeCell ref="D123:E123"/>
    <mergeCell ref="D124:E124"/>
    <mergeCell ref="H123:J123"/>
    <mergeCell ref="H124:J124"/>
    <mergeCell ref="B124:C124"/>
    <mergeCell ref="A121:A122"/>
    <mergeCell ref="B121:C121"/>
    <mergeCell ref="D121:E121"/>
    <mergeCell ref="D122:E122"/>
    <mergeCell ref="H121:J121"/>
    <mergeCell ref="H122:J122"/>
    <mergeCell ref="T119:V120"/>
    <mergeCell ref="K119:K120"/>
    <mergeCell ref="N119:R120"/>
    <mergeCell ref="S119:S120"/>
    <mergeCell ref="A119:A120"/>
    <mergeCell ref="B119:C120"/>
    <mergeCell ref="D119:E120"/>
    <mergeCell ref="G119:G120"/>
    <mergeCell ref="H119:J120"/>
    <mergeCell ref="L119:M120"/>
    <mergeCell ref="A117:A118"/>
    <mergeCell ref="B117:C117"/>
    <mergeCell ref="D117:E117"/>
    <mergeCell ref="D118:E118"/>
    <mergeCell ref="H117:J117"/>
    <mergeCell ref="H118:J118"/>
    <mergeCell ref="A115:A116"/>
    <mergeCell ref="B115:C116"/>
    <mergeCell ref="D115:E116"/>
    <mergeCell ref="G115:G116"/>
    <mergeCell ref="H115:J116"/>
    <mergeCell ref="B118:C118"/>
    <mergeCell ref="L115:M116"/>
    <mergeCell ref="T117:U117"/>
    <mergeCell ref="T118:U118"/>
    <mergeCell ref="L117:M118"/>
    <mergeCell ref="N117:O118"/>
    <mergeCell ref="P117:R117"/>
    <mergeCell ref="P118:R118"/>
    <mergeCell ref="T115:V116"/>
    <mergeCell ref="K115:K116"/>
    <mergeCell ref="N115:R116"/>
    <mergeCell ref="S115:S116"/>
    <mergeCell ref="K117:K118"/>
    <mergeCell ref="S117:S118"/>
    <mergeCell ref="T111:V112"/>
    <mergeCell ref="K111:K112"/>
    <mergeCell ref="N111:R112"/>
    <mergeCell ref="S111:S112"/>
    <mergeCell ref="A113:A114"/>
    <mergeCell ref="B113:C114"/>
    <mergeCell ref="D113:E114"/>
    <mergeCell ref="G113:G114"/>
    <mergeCell ref="H113:J114"/>
    <mergeCell ref="L113:M114"/>
    <mergeCell ref="T113:V114"/>
    <mergeCell ref="K113:K114"/>
    <mergeCell ref="N113:R114"/>
    <mergeCell ref="S113:S114"/>
    <mergeCell ref="B110:C110"/>
    <mergeCell ref="K109:K110"/>
    <mergeCell ref="S109:S110"/>
    <mergeCell ref="A111:A112"/>
    <mergeCell ref="B111:C112"/>
    <mergeCell ref="D111:E112"/>
    <mergeCell ref="G111:G112"/>
    <mergeCell ref="H111:J112"/>
    <mergeCell ref="L111:M112"/>
    <mergeCell ref="H110:J110"/>
    <mergeCell ref="A109:A110"/>
    <mergeCell ref="B109:C109"/>
    <mergeCell ref="D109:E109"/>
    <mergeCell ref="D110:E110"/>
    <mergeCell ref="H109:J109"/>
    <mergeCell ref="A107:A108"/>
    <mergeCell ref="B107:C108"/>
    <mergeCell ref="D107:E107"/>
    <mergeCell ref="G107:G108"/>
    <mergeCell ref="H107:J108"/>
    <mergeCell ref="L107:M108"/>
    <mergeCell ref="A105:A106"/>
    <mergeCell ref="B105:C106"/>
    <mergeCell ref="D105:E106"/>
    <mergeCell ref="G105:G106"/>
    <mergeCell ref="H105:J106"/>
    <mergeCell ref="D108:E108"/>
    <mergeCell ref="T109:U109"/>
    <mergeCell ref="T110:U110"/>
    <mergeCell ref="L109:M110"/>
    <mergeCell ref="N109:O110"/>
    <mergeCell ref="P109:R109"/>
    <mergeCell ref="P110:R110"/>
    <mergeCell ref="T107:V108"/>
    <mergeCell ref="K107:K108"/>
    <mergeCell ref="T103:V104"/>
    <mergeCell ref="K103:K104"/>
    <mergeCell ref="N103:R104"/>
    <mergeCell ref="S103:S104"/>
    <mergeCell ref="L105:M106"/>
    <mergeCell ref="T105:V106"/>
    <mergeCell ref="K105:K106"/>
    <mergeCell ref="N105:R106"/>
    <mergeCell ref="S105:S106"/>
    <mergeCell ref="N107:R108"/>
    <mergeCell ref="S107:S108"/>
    <mergeCell ref="B102:C102"/>
    <mergeCell ref="K101:K102"/>
    <mergeCell ref="S101:S102"/>
    <mergeCell ref="A103:A104"/>
    <mergeCell ref="B103:C104"/>
    <mergeCell ref="D103:E104"/>
    <mergeCell ref="G103:G104"/>
    <mergeCell ref="H103:J104"/>
    <mergeCell ref="L103:M104"/>
    <mergeCell ref="A101:A102"/>
    <mergeCell ref="B101:C101"/>
    <mergeCell ref="D101:E101"/>
    <mergeCell ref="D102:E102"/>
    <mergeCell ref="H101:J101"/>
    <mergeCell ref="H102:J102"/>
    <mergeCell ref="T102:U102"/>
    <mergeCell ref="L101:M102"/>
    <mergeCell ref="N101:O102"/>
    <mergeCell ref="P101:R101"/>
    <mergeCell ref="P102:R102"/>
    <mergeCell ref="T99:V100"/>
    <mergeCell ref="K99:K100"/>
    <mergeCell ref="N99:R100"/>
    <mergeCell ref="S99:S100"/>
    <mergeCell ref="A99:A100"/>
    <mergeCell ref="B99:C100"/>
    <mergeCell ref="D99:E100"/>
    <mergeCell ref="G99:G100"/>
    <mergeCell ref="H99:J100"/>
    <mergeCell ref="L99:M100"/>
    <mergeCell ref="H98:J98"/>
    <mergeCell ref="T101:U101"/>
    <mergeCell ref="T97:U97"/>
    <mergeCell ref="T98:U98"/>
    <mergeCell ref="L97:M98"/>
    <mergeCell ref="N97:O98"/>
    <mergeCell ref="P97:R97"/>
    <mergeCell ref="P98:R98"/>
    <mergeCell ref="T94:V95"/>
    <mergeCell ref="K94:K95"/>
    <mergeCell ref="N94:R95"/>
    <mergeCell ref="S94:S95"/>
    <mergeCell ref="A96:V96"/>
    <mergeCell ref="A97:A98"/>
    <mergeCell ref="B97:C97"/>
    <mergeCell ref="D97:E97"/>
    <mergeCell ref="D98:E98"/>
    <mergeCell ref="H97:J97"/>
    <mergeCell ref="A94:A95"/>
    <mergeCell ref="B94:C95"/>
    <mergeCell ref="D94:E95"/>
    <mergeCell ref="G94:G95"/>
    <mergeCell ref="H94:J95"/>
    <mergeCell ref="L94:M95"/>
    <mergeCell ref="B98:C98"/>
    <mergeCell ref="K97:K98"/>
    <mergeCell ref="S97:S98"/>
    <mergeCell ref="A92:A93"/>
    <mergeCell ref="B92:C92"/>
    <mergeCell ref="D92:E92"/>
    <mergeCell ref="D93:E93"/>
    <mergeCell ref="H92:J92"/>
    <mergeCell ref="H93:J93"/>
    <mergeCell ref="B93:C93"/>
    <mergeCell ref="K92:K93"/>
    <mergeCell ref="T90:U90"/>
    <mergeCell ref="T91:U91"/>
    <mergeCell ref="L90:M91"/>
    <mergeCell ref="N90:O91"/>
    <mergeCell ref="P90:R90"/>
    <mergeCell ref="P91:R91"/>
    <mergeCell ref="T92:U92"/>
    <mergeCell ref="T93:U93"/>
    <mergeCell ref="L92:M93"/>
    <mergeCell ref="N92:O93"/>
    <mergeCell ref="P92:R92"/>
    <mergeCell ref="P93:R93"/>
    <mergeCell ref="S92:S93"/>
    <mergeCell ref="K90:K91"/>
    <mergeCell ref="S90:S91"/>
    <mergeCell ref="A90:A91"/>
    <mergeCell ref="B90:C90"/>
    <mergeCell ref="D90:E90"/>
    <mergeCell ref="D91:E91"/>
    <mergeCell ref="H90:J90"/>
    <mergeCell ref="H91:J91"/>
    <mergeCell ref="B91:C91"/>
    <mergeCell ref="A88:A89"/>
    <mergeCell ref="B88:C88"/>
    <mergeCell ref="D88:E88"/>
    <mergeCell ref="D89:E89"/>
    <mergeCell ref="H88:J88"/>
    <mergeCell ref="H89:J89"/>
    <mergeCell ref="A86:A87"/>
    <mergeCell ref="B86:C87"/>
    <mergeCell ref="D86:E87"/>
    <mergeCell ref="G86:G87"/>
    <mergeCell ref="H86:J87"/>
    <mergeCell ref="L86:M87"/>
    <mergeCell ref="T88:U88"/>
    <mergeCell ref="T89:U89"/>
    <mergeCell ref="L88:M89"/>
    <mergeCell ref="N88:O89"/>
    <mergeCell ref="P88:R88"/>
    <mergeCell ref="P89:R89"/>
    <mergeCell ref="T86:V87"/>
    <mergeCell ref="K86:K87"/>
    <mergeCell ref="N86:R87"/>
    <mergeCell ref="S86:S87"/>
    <mergeCell ref="B89:C89"/>
    <mergeCell ref="K88:K89"/>
    <mergeCell ref="S88:S89"/>
    <mergeCell ref="T82:V83"/>
    <mergeCell ref="K82:K83"/>
    <mergeCell ref="N82:R83"/>
    <mergeCell ref="S82:S83"/>
    <mergeCell ref="A84:A85"/>
    <mergeCell ref="B84:C85"/>
    <mergeCell ref="D84:E85"/>
    <mergeCell ref="G84:G85"/>
    <mergeCell ref="H84:J85"/>
    <mergeCell ref="L84:M85"/>
    <mergeCell ref="A82:A83"/>
    <mergeCell ref="B82:C83"/>
    <mergeCell ref="D82:E83"/>
    <mergeCell ref="G82:G83"/>
    <mergeCell ref="H82:J83"/>
    <mergeCell ref="L82:M83"/>
    <mergeCell ref="T84:V85"/>
    <mergeCell ref="K84:K85"/>
    <mergeCell ref="N84:R85"/>
    <mergeCell ref="S84:S85"/>
    <mergeCell ref="A80:A81"/>
    <mergeCell ref="B80:C80"/>
    <mergeCell ref="D80:E80"/>
    <mergeCell ref="D81:E81"/>
    <mergeCell ref="H80:J80"/>
    <mergeCell ref="H81:J81"/>
    <mergeCell ref="B81:C81"/>
    <mergeCell ref="K80:K81"/>
    <mergeCell ref="T78:U78"/>
    <mergeCell ref="T79:U79"/>
    <mergeCell ref="L78:M79"/>
    <mergeCell ref="N78:O79"/>
    <mergeCell ref="P78:R78"/>
    <mergeCell ref="P79:R79"/>
    <mergeCell ref="T80:U80"/>
    <mergeCell ref="T81:U81"/>
    <mergeCell ref="L80:M81"/>
    <mergeCell ref="N80:O81"/>
    <mergeCell ref="P80:R80"/>
    <mergeCell ref="P81:R81"/>
    <mergeCell ref="S80:S81"/>
    <mergeCell ref="K78:K79"/>
    <mergeCell ref="S78:S79"/>
    <mergeCell ref="B77:C77"/>
    <mergeCell ref="K76:K77"/>
    <mergeCell ref="S76:S77"/>
    <mergeCell ref="A78:A79"/>
    <mergeCell ref="B78:C78"/>
    <mergeCell ref="D78:E78"/>
    <mergeCell ref="D79:E79"/>
    <mergeCell ref="H78:J78"/>
    <mergeCell ref="H79:J79"/>
    <mergeCell ref="B79:C79"/>
    <mergeCell ref="A76:A77"/>
    <mergeCell ref="B76:C76"/>
    <mergeCell ref="D76:E76"/>
    <mergeCell ref="D77:E77"/>
    <mergeCell ref="H76:J76"/>
    <mergeCell ref="H77:J77"/>
    <mergeCell ref="T76:U76"/>
    <mergeCell ref="T77:U77"/>
    <mergeCell ref="L76:M77"/>
    <mergeCell ref="N76:O77"/>
    <mergeCell ref="P76:R76"/>
    <mergeCell ref="P77:R77"/>
    <mergeCell ref="T74:V75"/>
    <mergeCell ref="K74:K75"/>
    <mergeCell ref="N74:R75"/>
    <mergeCell ref="S74:S75"/>
    <mergeCell ref="A74:A75"/>
    <mergeCell ref="B74:C75"/>
    <mergeCell ref="D74:E75"/>
    <mergeCell ref="G74:G75"/>
    <mergeCell ref="H74:J75"/>
    <mergeCell ref="L74:M75"/>
    <mergeCell ref="T72:U72"/>
    <mergeCell ref="T73:U73"/>
    <mergeCell ref="L72:M73"/>
    <mergeCell ref="N72:O73"/>
    <mergeCell ref="P72:R72"/>
    <mergeCell ref="P73:R73"/>
    <mergeCell ref="B71:C71"/>
    <mergeCell ref="K70:K71"/>
    <mergeCell ref="S70:S71"/>
    <mergeCell ref="A72:A73"/>
    <mergeCell ref="B72:C72"/>
    <mergeCell ref="D72:E72"/>
    <mergeCell ref="D73:E73"/>
    <mergeCell ref="H72:J72"/>
    <mergeCell ref="H73:J73"/>
    <mergeCell ref="B73:C73"/>
    <mergeCell ref="A70:A71"/>
    <mergeCell ref="B70:C70"/>
    <mergeCell ref="D70:E70"/>
    <mergeCell ref="D71:E71"/>
    <mergeCell ref="H70:J70"/>
    <mergeCell ref="H71:J71"/>
    <mergeCell ref="K72:K73"/>
    <mergeCell ref="S72:S73"/>
    <mergeCell ref="T70:U70"/>
    <mergeCell ref="T71:U71"/>
    <mergeCell ref="L70:M71"/>
    <mergeCell ref="N70:O71"/>
    <mergeCell ref="P70:R70"/>
    <mergeCell ref="P71:R71"/>
    <mergeCell ref="T68:V69"/>
    <mergeCell ref="K68:K69"/>
    <mergeCell ref="N68:R69"/>
    <mergeCell ref="S68:S69"/>
    <mergeCell ref="T66:V67"/>
    <mergeCell ref="K66:K67"/>
    <mergeCell ref="N66:R67"/>
    <mergeCell ref="S66:S67"/>
    <mergeCell ref="A68:A69"/>
    <mergeCell ref="B68:C69"/>
    <mergeCell ref="D68:E69"/>
    <mergeCell ref="G68:G69"/>
    <mergeCell ref="H68:J69"/>
    <mergeCell ref="L68:M69"/>
    <mergeCell ref="A66:A67"/>
    <mergeCell ref="B66:C67"/>
    <mergeCell ref="D66:E67"/>
    <mergeCell ref="G66:G67"/>
    <mergeCell ref="H66:J67"/>
    <mergeCell ref="L66:M67"/>
    <mergeCell ref="A64:A65"/>
    <mergeCell ref="B64:C64"/>
    <mergeCell ref="D64:E64"/>
    <mergeCell ref="D65:E65"/>
    <mergeCell ref="H64:J64"/>
    <mergeCell ref="H65:J65"/>
    <mergeCell ref="A62:A63"/>
    <mergeCell ref="B62:C63"/>
    <mergeCell ref="D62:E63"/>
    <mergeCell ref="G62:G63"/>
    <mergeCell ref="H62:J63"/>
    <mergeCell ref="B65:C65"/>
    <mergeCell ref="L62:M63"/>
    <mergeCell ref="H61:J61"/>
    <mergeCell ref="T64:U64"/>
    <mergeCell ref="T65:U65"/>
    <mergeCell ref="L64:M65"/>
    <mergeCell ref="N64:O65"/>
    <mergeCell ref="P64:R64"/>
    <mergeCell ref="P65:R65"/>
    <mergeCell ref="T62:V63"/>
    <mergeCell ref="K62:K63"/>
    <mergeCell ref="N62:R63"/>
    <mergeCell ref="S62:S63"/>
    <mergeCell ref="K64:K65"/>
    <mergeCell ref="S64:S65"/>
    <mergeCell ref="T60:U60"/>
    <mergeCell ref="T61:U61"/>
    <mergeCell ref="L60:M61"/>
    <mergeCell ref="N60:O61"/>
    <mergeCell ref="P60:R60"/>
    <mergeCell ref="P61:R61"/>
    <mergeCell ref="T58:V59"/>
    <mergeCell ref="K58:K59"/>
    <mergeCell ref="N58:R59"/>
    <mergeCell ref="S58:S59"/>
    <mergeCell ref="K60:K61"/>
    <mergeCell ref="S60:S61"/>
    <mergeCell ref="T56:V57"/>
    <mergeCell ref="K56:K57"/>
    <mergeCell ref="N56:R57"/>
    <mergeCell ref="S56:S57"/>
    <mergeCell ref="A58:A59"/>
    <mergeCell ref="B58:C59"/>
    <mergeCell ref="D58:E58"/>
    <mergeCell ref="G58:G59"/>
    <mergeCell ref="H58:J59"/>
    <mergeCell ref="L58:M59"/>
    <mergeCell ref="A56:A57"/>
    <mergeCell ref="B56:C57"/>
    <mergeCell ref="D56:E57"/>
    <mergeCell ref="G56:G57"/>
    <mergeCell ref="H56:J57"/>
    <mergeCell ref="L56:M57"/>
    <mergeCell ref="D59:E59"/>
    <mergeCell ref="A60:A61"/>
    <mergeCell ref="B60:C60"/>
    <mergeCell ref="D60:E60"/>
    <mergeCell ref="D61:E61"/>
    <mergeCell ref="H60:J60"/>
    <mergeCell ref="B61:C61"/>
    <mergeCell ref="A54:A55"/>
    <mergeCell ref="B54:C55"/>
    <mergeCell ref="D54:E55"/>
    <mergeCell ref="G54:G55"/>
    <mergeCell ref="H54:J55"/>
    <mergeCell ref="L54:M55"/>
    <mergeCell ref="T52:U52"/>
    <mergeCell ref="T53:U53"/>
    <mergeCell ref="L52:M53"/>
    <mergeCell ref="N52:O53"/>
    <mergeCell ref="P52:R52"/>
    <mergeCell ref="P53:R53"/>
    <mergeCell ref="T54:V55"/>
    <mergeCell ref="K54:K55"/>
    <mergeCell ref="N54:R55"/>
    <mergeCell ref="S54:S55"/>
    <mergeCell ref="B51:C51"/>
    <mergeCell ref="K50:K51"/>
    <mergeCell ref="S50:S51"/>
    <mergeCell ref="A52:A53"/>
    <mergeCell ref="B52:C52"/>
    <mergeCell ref="D52:E52"/>
    <mergeCell ref="D53:E53"/>
    <mergeCell ref="H52:J52"/>
    <mergeCell ref="H53:J53"/>
    <mergeCell ref="B53:C53"/>
    <mergeCell ref="A50:A51"/>
    <mergeCell ref="B50:C50"/>
    <mergeCell ref="D50:E50"/>
    <mergeCell ref="D51:E51"/>
    <mergeCell ref="H50:J50"/>
    <mergeCell ref="H51:J51"/>
    <mergeCell ref="K52:K53"/>
    <mergeCell ref="S52:S53"/>
    <mergeCell ref="T50:U50"/>
    <mergeCell ref="T51:U51"/>
    <mergeCell ref="L50:M51"/>
    <mergeCell ref="N50:O51"/>
    <mergeCell ref="P50:R50"/>
    <mergeCell ref="P51:R51"/>
    <mergeCell ref="T48:V49"/>
    <mergeCell ref="K48:K49"/>
    <mergeCell ref="N48:R49"/>
    <mergeCell ref="S48:S49"/>
    <mergeCell ref="B47:C47"/>
    <mergeCell ref="K46:K47"/>
    <mergeCell ref="S46:S47"/>
    <mergeCell ref="A48:A49"/>
    <mergeCell ref="B48:C49"/>
    <mergeCell ref="D48:E49"/>
    <mergeCell ref="G48:G49"/>
    <mergeCell ref="H48:J49"/>
    <mergeCell ref="L48:M49"/>
    <mergeCell ref="A46:A47"/>
    <mergeCell ref="B46:C46"/>
    <mergeCell ref="D46:E46"/>
    <mergeCell ref="D47:E47"/>
    <mergeCell ref="H46:J46"/>
    <mergeCell ref="H47:J47"/>
    <mergeCell ref="T46:U46"/>
    <mergeCell ref="T47:U47"/>
    <mergeCell ref="L46:M47"/>
    <mergeCell ref="N46:O47"/>
    <mergeCell ref="P46:R46"/>
    <mergeCell ref="P47:R47"/>
    <mergeCell ref="T44:V45"/>
    <mergeCell ref="K44:K45"/>
    <mergeCell ref="N44:R45"/>
    <mergeCell ref="S44:S45"/>
    <mergeCell ref="A44:A45"/>
    <mergeCell ref="B44:C45"/>
    <mergeCell ref="D44:E45"/>
    <mergeCell ref="G44:G45"/>
    <mergeCell ref="H44:J45"/>
    <mergeCell ref="L44:M45"/>
    <mergeCell ref="T42:U42"/>
    <mergeCell ref="T43:U43"/>
    <mergeCell ref="L42:M43"/>
    <mergeCell ref="N42:O43"/>
    <mergeCell ref="P42:R42"/>
    <mergeCell ref="P43:R43"/>
    <mergeCell ref="B41:C41"/>
    <mergeCell ref="K40:K41"/>
    <mergeCell ref="S40:S41"/>
    <mergeCell ref="A42:A43"/>
    <mergeCell ref="B42:C42"/>
    <mergeCell ref="D42:E42"/>
    <mergeCell ref="D43:E43"/>
    <mergeCell ref="H42:J42"/>
    <mergeCell ref="H43:J43"/>
    <mergeCell ref="B43:C43"/>
    <mergeCell ref="A40:A41"/>
    <mergeCell ref="B40:C40"/>
    <mergeCell ref="D40:E40"/>
    <mergeCell ref="D41:E41"/>
    <mergeCell ref="H40:J40"/>
    <mergeCell ref="H41:J41"/>
    <mergeCell ref="K42:K43"/>
    <mergeCell ref="S42:S43"/>
    <mergeCell ref="T40:U40"/>
    <mergeCell ref="T41:U41"/>
    <mergeCell ref="L40:M41"/>
    <mergeCell ref="N40:O41"/>
    <mergeCell ref="P40:R40"/>
    <mergeCell ref="P41:R41"/>
    <mergeCell ref="T38:V39"/>
    <mergeCell ref="K38:K39"/>
    <mergeCell ref="N38:R39"/>
    <mergeCell ref="S38:S39"/>
    <mergeCell ref="B37:C37"/>
    <mergeCell ref="K36:K37"/>
    <mergeCell ref="S36:S37"/>
    <mergeCell ref="A38:A39"/>
    <mergeCell ref="B38:C39"/>
    <mergeCell ref="D38:E39"/>
    <mergeCell ref="G38:G39"/>
    <mergeCell ref="H38:J39"/>
    <mergeCell ref="L38:M39"/>
    <mergeCell ref="A36:A37"/>
    <mergeCell ref="B36:C36"/>
    <mergeCell ref="D36:E36"/>
    <mergeCell ref="D37:E37"/>
    <mergeCell ref="H36:J36"/>
    <mergeCell ref="H37:J37"/>
    <mergeCell ref="T36:U36"/>
    <mergeCell ref="T37:U37"/>
    <mergeCell ref="L36:M37"/>
    <mergeCell ref="N36:O37"/>
    <mergeCell ref="P36:R36"/>
    <mergeCell ref="P37:R37"/>
    <mergeCell ref="T34:V35"/>
    <mergeCell ref="K34:K35"/>
    <mergeCell ref="N34:R35"/>
    <mergeCell ref="S34:S35"/>
    <mergeCell ref="A34:A35"/>
    <mergeCell ref="B34:C35"/>
    <mergeCell ref="D34:E35"/>
    <mergeCell ref="G34:G35"/>
    <mergeCell ref="H34:J35"/>
    <mergeCell ref="L34:M35"/>
    <mergeCell ref="T32:U32"/>
    <mergeCell ref="T33:U33"/>
    <mergeCell ref="L32:M33"/>
    <mergeCell ref="N32:O33"/>
    <mergeCell ref="P32:R32"/>
    <mergeCell ref="P33:R33"/>
    <mergeCell ref="B31:C31"/>
    <mergeCell ref="K30:K31"/>
    <mergeCell ref="S30:S31"/>
    <mergeCell ref="A32:A33"/>
    <mergeCell ref="B32:C32"/>
    <mergeCell ref="D32:E32"/>
    <mergeCell ref="D33:E33"/>
    <mergeCell ref="H32:J32"/>
    <mergeCell ref="H33:J33"/>
    <mergeCell ref="B33:C33"/>
    <mergeCell ref="A30:A31"/>
    <mergeCell ref="B30:C30"/>
    <mergeCell ref="D30:E30"/>
    <mergeCell ref="D31:E31"/>
    <mergeCell ref="H30:J30"/>
    <mergeCell ref="H31:J31"/>
    <mergeCell ref="K32:K33"/>
    <mergeCell ref="S32:S33"/>
    <mergeCell ref="T30:U30"/>
    <mergeCell ref="T31:U31"/>
    <mergeCell ref="L30:M31"/>
    <mergeCell ref="N30:O31"/>
    <mergeCell ref="P30:R30"/>
    <mergeCell ref="P31:R31"/>
    <mergeCell ref="T28:V29"/>
    <mergeCell ref="K28:K29"/>
    <mergeCell ref="N28:R29"/>
    <mergeCell ref="S28:S29"/>
    <mergeCell ref="B27:C27"/>
    <mergeCell ref="K26:K27"/>
    <mergeCell ref="S26:S27"/>
    <mergeCell ref="A28:A29"/>
    <mergeCell ref="B28:C29"/>
    <mergeCell ref="D28:E29"/>
    <mergeCell ref="G28:G29"/>
    <mergeCell ref="H28:J29"/>
    <mergeCell ref="L28:M29"/>
    <mergeCell ref="A26:A27"/>
    <mergeCell ref="B26:C26"/>
    <mergeCell ref="D26:E26"/>
    <mergeCell ref="D27:E27"/>
    <mergeCell ref="H26:J26"/>
    <mergeCell ref="H27:J27"/>
    <mergeCell ref="T27:U27"/>
    <mergeCell ref="L26:M27"/>
    <mergeCell ref="N26:O27"/>
    <mergeCell ref="P26:R26"/>
    <mergeCell ref="P27:R27"/>
    <mergeCell ref="T24:V25"/>
    <mergeCell ref="K24:K25"/>
    <mergeCell ref="N24:R25"/>
    <mergeCell ref="S24:S25"/>
    <mergeCell ref="L24:M25"/>
    <mergeCell ref="T22:U22"/>
    <mergeCell ref="T23:U23"/>
    <mergeCell ref="L22:M23"/>
    <mergeCell ref="N22:O23"/>
    <mergeCell ref="P22:R22"/>
    <mergeCell ref="P23:R23"/>
    <mergeCell ref="S22:S23"/>
    <mergeCell ref="T26:U26"/>
    <mergeCell ref="A22:A23"/>
    <mergeCell ref="B22:C22"/>
    <mergeCell ref="D22:E22"/>
    <mergeCell ref="D23:E23"/>
    <mergeCell ref="H22:J22"/>
    <mergeCell ref="H23:J23"/>
    <mergeCell ref="B23:C23"/>
    <mergeCell ref="K22:K23"/>
    <mergeCell ref="A24:A25"/>
    <mergeCell ref="B24:C25"/>
    <mergeCell ref="D24:E25"/>
    <mergeCell ref="G24:G25"/>
    <mergeCell ref="H24:J25"/>
    <mergeCell ref="A19:V19"/>
    <mergeCell ref="H18:J18"/>
    <mergeCell ref="L15:S15"/>
    <mergeCell ref="L16:M18"/>
    <mergeCell ref="N16:O18"/>
    <mergeCell ref="P16:R17"/>
    <mergeCell ref="P18:R18"/>
    <mergeCell ref="T20:U20"/>
    <mergeCell ref="T21:U21"/>
    <mergeCell ref="L20:M21"/>
    <mergeCell ref="N20:O21"/>
    <mergeCell ref="P20:R20"/>
    <mergeCell ref="P21:R21"/>
    <mergeCell ref="A20:A21"/>
    <mergeCell ref="B20:C20"/>
    <mergeCell ref="D20:E20"/>
    <mergeCell ref="D21:E21"/>
    <mergeCell ref="H20:J20"/>
    <mergeCell ref="H21:J21"/>
    <mergeCell ref="B21:C21"/>
    <mergeCell ref="K20:K21"/>
    <mergeCell ref="S20:S21"/>
    <mergeCell ref="A13:V13"/>
    <mergeCell ref="A14:V14"/>
    <mergeCell ref="A15:A18"/>
    <mergeCell ref="B15:C18"/>
    <mergeCell ref="D15:E18"/>
    <mergeCell ref="F15:F16"/>
    <mergeCell ref="F17:F18"/>
    <mergeCell ref="G15:K15"/>
    <mergeCell ref="G16:G17"/>
    <mergeCell ref="H16:J17"/>
    <mergeCell ref="T15:V15"/>
    <mergeCell ref="T16:V17"/>
    <mergeCell ref="T18:U18"/>
    <mergeCell ref="K16:K18"/>
    <mergeCell ref="S16:S18"/>
    <mergeCell ref="A11:L11"/>
    <mergeCell ref="M11:Q11"/>
    <mergeCell ref="R11:V11"/>
    <mergeCell ref="A12:L12"/>
    <mergeCell ref="M12:Q12"/>
    <mergeCell ref="R12:V12"/>
    <mergeCell ref="A5:V5"/>
    <mergeCell ref="A6:V6"/>
    <mergeCell ref="A7:V7"/>
    <mergeCell ref="A8:V8"/>
    <mergeCell ref="A9:V9"/>
    <mergeCell ref="A10:L10"/>
    <mergeCell ref="M10:Q10"/>
    <mergeCell ref="R10:V10"/>
    <mergeCell ref="A3:D3"/>
    <mergeCell ref="E3:H3"/>
    <mergeCell ref="I3:V3"/>
    <mergeCell ref="A4:D4"/>
    <mergeCell ref="E4:H4"/>
    <mergeCell ref="I4:V4"/>
    <mergeCell ref="A1:D1"/>
    <mergeCell ref="E1:H1"/>
    <mergeCell ref="I1:V1"/>
    <mergeCell ref="A2:D2"/>
    <mergeCell ref="E2:H2"/>
    <mergeCell ref="I2:V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workbookViewId="0">
      <selection activeCell="K7" sqref="K7"/>
    </sheetView>
  </sheetViews>
  <sheetFormatPr defaultRowHeight="15" x14ac:dyDescent="0.25"/>
  <cols>
    <col min="1" max="2" width="7.42578125" customWidth="1"/>
    <col min="3" max="3" width="8" customWidth="1"/>
    <col min="4" max="4" width="20.28515625" customWidth="1"/>
    <col min="5" max="5" width="27.5703125" customWidth="1"/>
    <col min="6" max="6" width="36.7109375" customWidth="1"/>
    <col min="7" max="7" width="10.42578125" customWidth="1"/>
    <col min="8" max="8" width="7.7109375" customWidth="1"/>
    <col min="9" max="9" width="15" customWidth="1"/>
  </cols>
  <sheetData>
    <row r="1" spans="1:9" ht="15" customHeight="1" x14ac:dyDescent="0.25">
      <c r="A1" s="33" t="s">
        <v>1</v>
      </c>
      <c r="B1" s="33"/>
      <c r="C1" s="33"/>
      <c r="D1" s="33"/>
      <c r="G1" t="s">
        <v>2</v>
      </c>
    </row>
    <row r="2" spans="1:9" x14ac:dyDescent="0.25">
      <c r="A2" s="33"/>
      <c r="B2" s="33"/>
      <c r="C2" s="33"/>
      <c r="D2" s="33"/>
    </row>
    <row r="3" spans="1:9" ht="15" customHeight="1" x14ac:dyDescent="0.25">
      <c r="A3" s="33" t="s">
        <v>4</v>
      </c>
      <c r="B3" s="33"/>
      <c r="C3" s="33"/>
      <c r="D3" s="33"/>
      <c r="G3" t="s">
        <v>253</v>
      </c>
    </row>
    <row r="4" spans="1:9" ht="15" customHeight="1" x14ac:dyDescent="0.25">
      <c r="A4" s="33" t="s">
        <v>254</v>
      </c>
      <c r="B4" s="33"/>
      <c r="C4" s="33"/>
      <c r="D4" s="33"/>
      <c r="G4" t="s">
        <v>255</v>
      </c>
    </row>
    <row r="7" spans="1:9" ht="15.2" customHeight="1" x14ac:dyDescent="0.25">
      <c r="A7" s="35" t="s">
        <v>218</v>
      </c>
      <c r="B7" s="35"/>
      <c r="C7" s="35"/>
      <c r="D7" s="35"/>
      <c r="E7" s="35"/>
      <c r="F7" s="35"/>
      <c r="G7" s="35"/>
      <c r="H7" s="35"/>
      <c r="I7" s="35"/>
    </row>
    <row r="8" spans="1:9" ht="15.2" customHeight="1" x14ac:dyDescent="0.25">
      <c r="A8" s="34" t="s">
        <v>219</v>
      </c>
      <c r="B8" s="34"/>
      <c r="C8" s="145" t="s">
        <v>10</v>
      </c>
      <c r="D8" s="145"/>
      <c r="E8" s="145"/>
      <c r="F8" s="145"/>
      <c r="G8" s="145"/>
      <c r="H8" s="145"/>
      <c r="I8" s="145"/>
    </row>
    <row r="9" spans="1:9" ht="15.2" customHeight="1" x14ac:dyDescent="0.25">
      <c r="A9" s="146" t="s">
        <v>220</v>
      </c>
      <c r="B9" s="146"/>
      <c r="C9" s="146"/>
      <c r="D9" s="146"/>
      <c r="E9" s="146"/>
      <c r="F9" s="146"/>
      <c r="G9" s="146"/>
      <c r="H9" s="146"/>
      <c r="I9" s="146"/>
    </row>
    <row r="10" spans="1:9" ht="15.2" customHeight="1" thickBot="1" x14ac:dyDescent="0.3">
      <c r="A10" s="35"/>
      <c r="B10" s="35"/>
      <c r="C10" s="35"/>
      <c r="D10" s="35"/>
      <c r="E10" s="35"/>
      <c r="F10" s="35"/>
      <c r="G10" s="35"/>
      <c r="H10" s="35"/>
      <c r="I10" s="35"/>
    </row>
    <row r="11" spans="1:9" ht="61.15" customHeight="1" thickBot="1" x14ac:dyDescent="0.3">
      <c r="A11" s="27" t="s">
        <v>19</v>
      </c>
      <c r="B11" s="147" t="s">
        <v>222</v>
      </c>
      <c r="C11" s="148"/>
      <c r="D11" s="147" t="s">
        <v>221</v>
      </c>
      <c r="E11" s="47"/>
      <c r="F11" s="47"/>
      <c r="G11" s="29" t="s">
        <v>223</v>
      </c>
      <c r="H11" s="28" t="s">
        <v>22</v>
      </c>
      <c r="I11" s="30"/>
    </row>
    <row r="12" spans="1:9" ht="15.2" customHeight="1" thickBot="1" x14ac:dyDescent="0.3">
      <c r="A12" s="27">
        <v>1</v>
      </c>
      <c r="B12" s="147">
        <v>2</v>
      </c>
      <c r="C12" s="47"/>
      <c r="D12" s="147">
        <v>3</v>
      </c>
      <c r="E12" s="47"/>
      <c r="F12" s="47"/>
      <c r="G12" s="28">
        <v>4</v>
      </c>
      <c r="H12" s="28">
        <v>5</v>
      </c>
      <c r="I12" s="30">
        <v>6</v>
      </c>
    </row>
    <row r="13" spans="1:9" ht="15.2" customHeight="1" x14ac:dyDescent="0.25">
      <c r="A13" s="158">
        <v>1</v>
      </c>
      <c r="B13" s="159" t="s">
        <v>35</v>
      </c>
      <c r="C13" s="162"/>
      <c r="D13" s="159" t="s">
        <v>36</v>
      </c>
      <c r="E13" s="131"/>
      <c r="F13" s="131"/>
      <c r="G13" s="160" t="s">
        <v>38</v>
      </c>
      <c r="H13" s="161">
        <v>6.4000000000000001E-2</v>
      </c>
      <c r="I13" s="149"/>
    </row>
    <row r="14" spans="1:9" ht="35.65" customHeight="1" x14ac:dyDescent="0.25">
      <c r="A14" s="152"/>
      <c r="B14" s="68"/>
      <c r="C14" s="69"/>
      <c r="D14" s="68" t="s">
        <v>224</v>
      </c>
      <c r="E14" s="82"/>
      <c r="F14" s="69"/>
      <c r="G14" s="154"/>
      <c r="H14" s="156"/>
      <c r="I14" s="150"/>
    </row>
    <row r="15" spans="1:9" ht="25.7" customHeight="1" x14ac:dyDescent="0.25">
      <c r="A15" s="151">
        <v>2</v>
      </c>
      <c r="B15" s="66" t="s">
        <v>40</v>
      </c>
      <c r="C15" s="67"/>
      <c r="D15" s="66" t="s">
        <v>41</v>
      </c>
      <c r="E15" s="81"/>
      <c r="F15" s="81"/>
      <c r="G15" s="153" t="s">
        <v>42</v>
      </c>
      <c r="H15" s="155">
        <v>6.4000000000000001E-2</v>
      </c>
      <c r="I15" s="157"/>
    </row>
    <row r="16" spans="1:9" ht="35.65" customHeight="1" x14ac:dyDescent="0.25">
      <c r="A16" s="152"/>
      <c r="B16" s="68"/>
      <c r="C16" s="69"/>
      <c r="D16" s="68" t="s">
        <v>225</v>
      </c>
      <c r="E16" s="82"/>
      <c r="F16" s="69"/>
      <c r="G16" s="154"/>
      <c r="H16" s="156"/>
      <c r="I16" s="150"/>
    </row>
    <row r="17" spans="1:9" ht="15.2" customHeight="1" x14ac:dyDescent="0.25">
      <c r="A17" s="151">
        <v>3</v>
      </c>
      <c r="B17" s="66" t="s">
        <v>46</v>
      </c>
      <c r="C17" s="67"/>
      <c r="D17" s="66" t="s">
        <v>47</v>
      </c>
      <c r="E17" s="81"/>
      <c r="F17" s="81"/>
      <c r="G17" s="153" t="s">
        <v>49</v>
      </c>
      <c r="H17" s="155">
        <v>6.4000000000000001E-2</v>
      </c>
      <c r="I17" s="157"/>
    </row>
    <row r="18" spans="1:9" ht="15.2" customHeight="1" x14ac:dyDescent="0.25">
      <c r="A18" s="152"/>
      <c r="B18" s="68"/>
      <c r="C18" s="69"/>
      <c r="D18" s="68" t="s">
        <v>226</v>
      </c>
      <c r="E18" s="82"/>
      <c r="F18" s="69"/>
      <c r="G18" s="154"/>
      <c r="H18" s="156"/>
      <c r="I18" s="150"/>
    </row>
    <row r="19" spans="1:9" ht="25.7" customHeight="1" x14ac:dyDescent="0.25">
      <c r="A19" s="151">
        <v>4</v>
      </c>
      <c r="B19" s="66" t="s">
        <v>53</v>
      </c>
      <c r="C19" s="67"/>
      <c r="D19" s="66" t="s">
        <v>54</v>
      </c>
      <c r="E19" s="81"/>
      <c r="F19" s="81"/>
      <c r="G19" s="153" t="s">
        <v>38</v>
      </c>
      <c r="H19" s="155">
        <v>6.4000000000000001E-2</v>
      </c>
      <c r="I19" s="157"/>
    </row>
    <row r="20" spans="1:9" ht="23.85" customHeight="1" x14ac:dyDescent="0.25">
      <c r="A20" s="152"/>
      <c r="B20" s="68"/>
      <c r="C20" s="69"/>
      <c r="D20" s="68" t="s">
        <v>227</v>
      </c>
      <c r="E20" s="82"/>
      <c r="F20" s="69"/>
      <c r="G20" s="154"/>
      <c r="H20" s="156"/>
      <c r="I20" s="150"/>
    </row>
    <row r="21" spans="1:9" ht="15.2" customHeight="1" x14ac:dyDescent="0.25">
      <c r="A21" s="151">
        <v>5</v>
      </c>
      <c r="B21" s="66" t="s">
        <v>56</v>
      </c>
      <c r="C21" s="67"/>
      <c r="D21" s="66" t="s">
        <v>57</v>
      </c>
      <c r="E21" s="81"/>
      <c r="F21" s="81"/>
      <c r="G21" s="153" t="s">
        <v>49</v>
      </c>
      <c r="H21" s="163">
        <v>1.0800000000000001E-2</v>
      </c>
      <c r="I21" s="157"/>
    </row>
    <row r="22" spans="1:9" ht="15.2" customHeight="1" x14ac:dyDescent="0.25">
      <c r="A22" s="152"/>
      <c r="B22" s="68"/>
      <c r="C22" s="69"/>
      <c r="D22" s="68" t="s">
        <v>228</v>
      </c>
      <c r="E22" s="82"/>
      <c r="F22" s="69"/>
      <c r="G22" s="154"/>
      <c r="H22" s="164"/>
      <c r="I22" s="150"/>
    </row>
    <row r="23" spans="1:9" ht="15.2" customHeight="1" x14ac:dyDescent="0.25">
      <c r="A23" s="151">
        <v>6</v>
      </c>
      <c r="B23" s="66" t="s">
        <v>46</v>
      </c>
      <c r="C23" s="67"/>
      <c r="D23" s="66" t="s">
        <v>58</v>
      </c>
      <c r="E23" s="81"/>
      <c r="F23" s="81"/>
      <c r="G23" s="153" t="s">
        <v>49</v>
      </c>
      <c r="H23" s="155">
        <v>4.2999999999999997E-2</v>
      </c>
      <c r="I23" s="157"/>
    </row>
    <row r="24" spans="1:9" ht="15.2" customHeight="1" x14ac:dyDescent="0.25">
      <c r="A24" s="152"/>
      <c r="B24" s="68"/>
      <c r="C24" s="69"/>
      <c r="D24" s="68" t="s">
        <v>229</v>
      </c>
      <c r="E24" s="82"/>
      <c r="F24" s="69"/>
      <c r="G24" s="154"/>
      <c r="H24" s="156"/>
      <c r="I24" s="150"/>
    </row>
    <row r="25" spans="1:9" ht="25.7" customHeight="1" x14ac:dyDescent="0.25">
      <c r="A25" s="151">
        <v>7</v>
      </c>
      <c r="B25" s="66" t="s">
        <v>59</v>
      </c>
      <c r="C25" s="67"/>
      <c r="D25" s="66" t="s">
        <v>60</v>
      </c>
      <c r="E25" s="81"/>
      <c r="F25" s="81"/>
      <c r="G25" s="153" t="s">
        <v>49</v>
      </c>
      <c r="H25" s="155">
        <v>4.2999999999999997E-2</v>
      </c>
      <c r="I25" s="157"/>
    </row>
    <row r="26" spans="1:9" ht="15.2" customHeight="1" x14ac:dyDescent="0.25">
      <c r="A26" s="152"/>
      <c r="B26" s="68"/>
      <c r="C26" s="69"/>
      <c r="D26" s="68" t="s">
        <v>230</v>
      </c>
      <c r="E26" s="82"/>
      <c r="F26" s="69"/>
      <c r="G26" s="154"/>
      <c r="H26" s="156"/>
      <c r="I26" s="150"/>
    </row>
    <row r="27" spans="1:9" ht="25.7" customHeight="1" x14ac:dyDescent="0.25">
      <c r="A27" s="151">
        <v>8</v>
      </c>
      <c r="B27" s="66" t="s">
        <v>62</v>
      </c>
      <c r="C27" s="67"/>
      <c r="D27" s="66" t="s">
        <v>63</v>
      </c>
      <c r="E27" s="81"/>
      <c r="F27" s="81"/>
      <c r="G27" s="153" t="s">
        <v>42</v>
      </c>
      <c r="H27" s="155">
        <v>5.0000000000000001E-3</v>
      </c>
      <c r="I27" s="157"/>
    </row>
    <row r="28" spans="1:9" ht="35.65" customHeight="1" x14ac:dyDescent="0.25">
      <c r="A28" s="152"/>
      <c r="B28" s="68"/>
      <c r="C28" s="69"/>
      <c r="D28" s="68" t="s">
        <v>231</v>
      </c>
      <c r="E28" s="82"/>
      <c r="F28" s="69"/>
      <c r="G28" s="154"/>
      <c r="H28" s="156"/>
      <c r="I28" s="150"/>
    </row>
    <row r="29" spans="1:9" ht="15.2" customHeight="1" x14ac:dyDescent="0.25">
      <c r="A29" s="151">
        <v>9</v>
      </c>
      <c r="B29" s="66" t="s">
        <v>64</v>
      </c>
      <c r="C29" s="67"/>
      <c r="D29" s="66" t="s">
        <v>65</v>
      </c>
      <c r="E29" s="81"/>
      <c r="F29" s="81"/>
      <c r="G29" s="153" t="s">
        <v>49</v>
      </c>
      <c r="H29" s="163">
        <v>1.0800000000000001E-2</v>
      </c>
      <c r="I29" s="157"/>
    </row>
    <row r="30" spans="1:9" ht="15.2" customHeight="1" x14ac:dyDescent="0.25">
      <c r="A30" s="152"/>
      <c r="B30" s="68"/>
      <c r="C30" s="69"/>
      <c r="D30" s="68" t="s">
        <v>232</v>
      </c>
      <c r="E30" s="82"/>
      <c r="F30" s="69"/>
      <c r="G30" s="154"/>
      <c r="H30" s="164"/>
      <c r="I30" s="150"/>
    </row>
    <row r="31" spans="1:9" ht="25.35" customHeight="1" x14ac:dyDescent="0.25">
      <c r="A31" s="151">
        <v>10</v>
      </c>
      <c r="B31" s="66" t="s">
        <v>67</v>
      </c>
      <c r="C31" s="67"/>
      <c r="D31" s="66" t="s">
        <v>68</v>
      </c>
      <c r="E31" s="81"/>
      <c r="F31" s="81"/>
      <c r="G31" s="153" t="s">
        <v>70</v>
      </c>
      <c r="H31" s="163">
        <v>1.0800000000000001E-2</v>
      </c>
      <c r="I31" s="157"/>
    </row>
    <row r="32" spans="1:9" ht="47.65" customHeight="1" x14ac:dyDescent="0.25">
      <c r="A32" s="152"/>
      <c r="B32" s="68"/>
      <c r="C32" s="69"/>
      <c r="D32" s="68" t="s">
        <v>233</v>
      </c>
      <c r="E32" s="82"/>
      <c r="F32" s="69"/>
      <c r="G32" s="154"/>
      <c r="H32" s="164"/>
      <c r="I32" s="150"/>
    </row>
    <row r="33" spans="1:9" ht="25.7" customHeight="1" x14ac:dyDescent="0.25">
      <c r="A33" s="151">
        <v>11</v>
      </c>
      <c r="B33" s="66" t="s">
        <v>71</v>
      </c>
      <c r="C33" s="67"/>
      <c r="D33" s="66" t="s">
        <v>72</v>
      </c>
      <c r="E33" s="81"/>
      <c r="F33" s="81"/>
      <c r="G33" s="153" t="s">
        <v>73</v>
      </c>
      <c r="H33" s="58">
        <v>0.02</v>
      </c>
      <c r="I33" s="157"/>
    </row>
    <row r="34" spans="1:9" ht="15.2" customHeight="1" x14ac:dyDescent="0.25">
      <c r="A34" s="152"/>
      <c r="B34" s="68"/>
      <c r="C34" s="69"/>
      <c r="D34" s="68" t="s">
        <v>234</v>
      </c>
      <c r="E34" s="82"/>
      <c r="F34" s="69"/>
      <c r="G34" s="154"/>
      <c r="H34" s="60"/>
      <c r="I34" s="150"/>
    </row>
    <row r="35" spans="1:9" ht="15.2" customHeight="1" x14ac:dyDescent="0.25">
      <c r="A35" s="151">
        <v>12</v>
      </c>
      <c r="B35" s="66" t="s">
        <v>235</v>
      </c>
      <c r="C35" s="67"/>
      <c r="D35" s="66" t="s">
        <v>81</v>
      </c>
      <c r="E35" s="81"/>
      <c r="F35" s="81"/>
      <c r="G35" s="153" t="s">
        <v>76</v>
      </c>
      <c r="H35" s="127">
        <v>4</v>
      </c>
      <c r="I35" s="157"/>
    </row>
    <row r="36" spans="1:9" ht="15.2" customHeight="1" x14ac:dyDescent="0.25">
      <c r="A36" s="152"/>
      <c r="B36" s="68"/>
      <c r="C36" s="69"/>
      <c r="D36" s="165">
        <v>41247</v>
      </c>
      <c r="E36" s="82"/>
      <c r="F36" s="69"/>
      <c r="G36" s="154"/>
      <c r="H36" s="129"/>
      <c r="I36" s="150"/>
    </row>
    <row r="37" spans="1:9" ht="15.2" customHeight="1" x14ac:dyDescent="0.25">
      <c r="A37" s="151">
        <v>13</v>
      </c>
      <c r="B37" s="66" t="s">
        <v>82</v>
      </c>
      <c r="C37" s="67"/>
      <c r="D37" s="66" t="s">
        <v>83</v>
      </c>
      <c r="E37" s="81"/>
      <c r="F37" s="81"/>
      <c r="G37" s="153" t="s">
        <v>84</v>
      </c>
      <c r="H37" s="58">
        <v>0.02</v>
      </c>
      <c r="I37" s="157"/>
    </row>
    <row r="38" spans="1:9" ht="48.95" customHeight="1" x14ac:dyDescent="0.25">
      <c r="A38" s="152"/>
      <c r="B38" s="68"/>
      <c r="C38" s="69"/>
      <c r="D38" s="68" t="s">
        <v>236</v>
      </c>
      <c r="E38" s="82"/>
      <c r="F38" s="69"/>
      <c r="G38" s="154"/>
      <c r="H38" s="60"/>
      <c r="I38" s="150"/>
    </row>
    <row r="39" spans="1:9" ht="25.35" customHeight="1" x14ac:dyDescent="0.25">
      <c r="A39" s="151">
        <v>14</v>
      </c>
      <c r="B39" s="66" t="s">
        <v>87</v>
      </c>
      <c r="C39" s="67"/>
      <c r="D39" s="66" t="s">
        <v>88</v>
      </c>
      <c r="E39" s="81"/>
      <c r="F39" s="81"/>
      <c r="G39" s="153" t="s">
        <v>73</v>
      </c>
      <c r="H39" s="58">
        <v>0.02</v>
      </c>
      <c r="I39" s="157"/>
    </row>
    <row r="40" spans="1:9" ht="23.85" customHeight="1" x14ac:dyDescent="0.25">
      <c r="A40" s="152"/>
      <c r="B40" s="68"/>
      <c r="C40" s="69"/>
      <c r="D40" s="68" t="s">
        <v>237</v>
      </c>
      <c r="E40" s="82"/>
      <c r="F40" s="69"/>
      <c r="G40" s="154"/>
      <c r="H40" s="60"/>
      <c r="I40" s="150"/>
    </row>
    <row r="41" spans="1:9" ht="15.2" customHeight="1" x14ac:dyDescent="0.25">
      <c r="A41" s="151">
        <v>15</v>
      </c>
      <c r="B41" s="66" t="s">
        <v>94</v>
      </c>
      <c r="C41" s="67"/>
      <c r="D41" s="66" t="s">
        <v>95</v>
      </c>
      <c r="E41" s="81"/>
      <c r="F41" s="81"/>
      <c r="G41" s="153" t="s">
        <v>96</v>
      </c>
      <c r="H41" s="58">
        <v>0.05</v>
      </c>
      <c r="I41" s="157"/>
    </row>
    <row r="42" spans="1:9" ht="15.2" customHeight="1" x14ac:dyDescent="0.25">
      <c r="A42" s="152"/>
      <c r="B42" s="68"/>
      <c r="C42" s="69"/>
      <c r="D42" s="68" t="s">
        <v>238</v>
      </c>
      <c r="E42" s="82"/>
      <c r="F42" s="69"/>
      <c r="G42" s="154"/>
      <c r="H42" s="60"/>
      <c r="I42" s="150"/>
    </row>
    <row r="43" spans="1:9" ht="38.85" customHeight="1" x14ac:dyDescent="0.25">
      <c r="A43" s="151">
        <v>16</v>
      </c>
      <c r="B43" s="66" t="s">
        <v>97</v>
      </c>
      <c r="C43" s="67"/>
      <c r="D43" s="66" t="s">
        <v>98</v>
      </c>
      <c r="E43" s="81"/>
      <c r="F43" s="81"/>
      <c r="G43" s="153" t="s">
        <v>100</v>
      </c>
      <c r="H43" s="58">
        <v>0.05</v>
      </c>
      <c r="I43" s="157"/>
    </row>
    <row r="44" spans="1:9" ht="35.65" customHeight="1" x14ac:dyDescent="0.25">
      <c r="A44" s="152"/>
      <c r="B44" s="68"/>
      <c r="C44" s="69"/>
      <c r="D44" s="68" t="s">
        <v>239</v>
      </c>
      <c r="E44" s="82"/>
      <c r="F44" s="69"/>
      <c r="G44" s="154"/>
      <c r="H44" s="60"/>
      <c r="I44" s="150"/>
    </row>
    <row r="45" spans="1:9" ht="25.7" customHeight="1" x14ac:dyDescent="0.25">
      <c r="A45" s="151">
        <v>17</v>
      </c>
      <c r="B45" s="66" t="s">
        <v>104</v>
      </c>
      <c r="C45" s="67"/>
      <c r="D45" s="66" t="s">
        <v>105</v>
      </c>
      <c r="E45" s="81"/>
      <c r="F45" s="81"/>
      <c r="G45" s="153" t="s">
        <v>70</v>
      </c>
      <c r="H45" s="104">
        <v>0.1</v>
      </c>
      <c r="I45" s="157"/>
    </row>
    <row r="46" spans="1:9" ht="35.65" customHeight="1" x14ac:dyDescent="0.25">
      <c r="A46" s="152"/>
      <c r="B46" s="68"/>
      <c r="C46" s="69"/>
      <c r="D46" s="68" t="s">
        <v>240</v>
      </c>
      <c r="E46" s="82"/>
      <c r="F46" s="69"/>
      <c r="G46" s="154"/>
      <c r="H46" s="106"/>
      <c r="I46" s="150"/>
    </row>
    <row r="47" spans="1:9" ht="25.7" customHeight="1" x14ac:dyDescent="0.25">
      <c r="A47" s="151">
        <v>18</v>
      </c>
      <c r="B47" s="66" t="s">
        <v>107</v>
      </c>
      <c r="C47" s="67"/>
      <c r="D47" s="66" t="s">
        <v>108</v>
      </c>
      <c r="E47" s="81"/>
      <c r="F47" s="81"/>
      <c r="G47" s="153" t="s">
        <v>70</v>
      </c>
      <c r="H47" s="104">
        <v>0.1</v>
      </c>
      <c r="I47" s="157"/>
    </row>
    <row r="48" spans="1:9" ht="35.65" customHeight="1" x14ac:dyDescent="0.25">
      <c r="A48" s="152"/>
      <c r="B48" s="68"/>
      <c r="C48" s="69"/>
      <c r="D48" s="68" t="s">
        <v>241</v>
      </c>
      <c r="E48" s="82"/>
      <c r="F48" s="69"/>
      <c r="G48" s="154"/>
      <c r="H48" s="106"/>
      <c r="I48" s="150"/>
    </row>
    <row r="49" spans="1:9" ht="25.7" customHeight="1" x14ac:dyDescent="0.25">
      <c r="A49" s="151">
        <v>19</v>
      </c>
      <c r="B49" s="66" t="s">
        <v>110</v>
      </c>
      <c r="C49" s="67"/>
      <c r="D49" s="66" t="s">
        <v>111</v>
      </c>
      <c r="E49" s="81"/>
      <c r="F49" s="81"/>
      <c r="G49" s="153" t="s">
        <v>113</v>
      </c>
      <c r="H49" s="58">
        <v>0.02</v>
      </c>
      <c r="I49" s="157"/>
    </row>
    <row r="50" spans="1:9" ht="15.2" customHeight="1" x14ac:dyDescent="0.25">
      <c r="A50" s="152"/>
      <c r="B50" s="68"/>
      <c r="C50" s="69"/>
      <c r="D50" s="68" t="s">
        <v>242</v>
      </c>
      <c r="E50" s="82"/>
      <c r="F50" s="69"/>
      <c r="G50" s="154"/>
      <c r="H50" s="60"/>
      <c r="I50" s="150"/>
    </row>
    <row r="51" spans="1:9" ht="15.2" customHeight="1" x14ac:dyDescent="0.25">
      <c r="A51" s="151">
        <v>20</v>
      </c>
      <c r="B51" s="66" t="s">
        <v>121</v>
      </c>
      <c r="C51" s="67"/>
      <c r="D51" s="66" t="s">
        <v>122</v>
      </c>
      <c r="E51" s="81"/>
      <c r="F51" s="81"/>
      <c r="G51" s="153" t="s">
        <v>124</v>
      </c>
      <c r="H51" s="155">
        <v>3.2000000000000001E-2</v>
      </c>
      <c r="I51" s="157"/>
    </row>
    <row r="52" spans="1:9" ht="15.2" customHeight="1" x14ac:dyDescent="0.25">
      <c r="A52" s="152"/>
      <c r="B52" s="68"/>
      <c r="C52" s="69"/>
      <c r="D52" s="68" t="s">
        <v>243</v>
      </c>
      <c r="E52" s="82"/>
      <c r="F52" s="69"/>
      <c r="G52" s="154"/>
      <c r="H52" s="156"/>
      <c r="I52" s="150"/>
    </row>
    <row r="53" spans="1:9" ht="25.7" customHeight="1" x14ac:dyDescent="0.25">
      <c r="A53" s="151">
        <v>21</v>
      </c>
      <c r="B53" s="66" t="s">
        <v>125</v>
      </c>
      <c r="C53" s="67"/>
      <c r="D53" s="66" t="s">
        <v>126</v>
      </c>
      <c r="E53" s="81"/>
      <c r="F53" s="81"/>
      <c r="G53" s="153" t="s">
        <v>124</v>
      </c>
      <c r="H53" s="155">
        <v>0.38400000000000001</v>
      </c>
      <c r="I53" s="157"/>
    </row>
    <row r="54" spans="1:9" ht="15.2" customHeight="1" x14ac:dyDescent="0.25">
      <c r="A54" s="152"/>
      <c r="B54" s="68"/>
      <c r="C54" s="69"/>
      <c r="D54" s="68" t="s">
        <v>244</v>
      </c>
      <c r="E54" s="82"/>
      <c r="F54" s="69"/>
      <c r="G54" s="154"/>
      <c r="H54" s="156"/>
      <c r="I54" s="150"/>
    </row>
    <row r="55" spans="1:9" ht="15.2" customHeight="1" x14ac:dyDescent="0.25">
      <c r="A55" s="151">
        <v>22</v>
      </c>
      <c r="B55" s="66" t="s">
        <v>128</v>
      </c>
      <c r="C55" s="67"/>
      <c r="D55" s="66" t="s">
        <v>129</v>
      </c>
      <c r="E55" s="81"/>
      <c r="F55" s="81"/>
      <c r="G55" s="153" t="s">
        <v>49</v>
      </c>
      <c r="H55" s="155">
        <v>3.2000000000000001E-2</v>
      </c>
      <c r="I55" s="157"/>
    </row>
    <row r="56" spans="1:9" ht="15.2" customHeight="1" x14ac:dyDescent="0.25">
      <c r="A56" s="152"/>
      <c r="B56" s="68"/>
      <c r="C56" s="69"/>
      <c r="D56" s="68" t="s">
        <v>245</v>
      </c>
      <c r="E56" s="82"/>
      <c r="F56" s="69"/>
      <c r="G56" s="154"/>
      <c r="H56" s="156"/>
      <c r="I56" s="150"/>
    </row>
    <row r="57" spans="1:9" ht="25.7" customHeight="1" x14ac:dyDescent="0.25">
      <c r="A57" s="151">
        <v>23</v>
      </c>
      <c r="B57" s="66" t="s">
        <v>135</v>
      </c>
      <c r="C57" s="67"/>
      <c r="D57" s="66" t="s">
        <v>136</v>
      </c>
      <c r="E57" s="81"/>
      <c r="F57" s="81"/>
      <c r="G57" s="153" t="s">
        <v>137</v>
      </c>
      <c r="H57" s="58">
        <v>0.05</v>
      </c>
      <c r="I57" s="157"/>
    </row>
    <row r="58" spans="1:9" ht="15.2" customHeight="1" x14ac:dyDescent="0.25">
      <c r="A58" s="152"/>
      <c r="B58" s="68"/>
      <c r="C58" s="69"/>
      <c r="D58" s="68" t="s">
        <v>246</v>
      </c>
      <c r="E58" s="82"/>
      <c r="F58" s="69"/>
      <c r="G58" s="154"/>
      <c r="H58" s="60"/>
      <c r="I58" s="150"/>
    </row>
    <row r="59" spans="1:9" ht="15.2" customHeight="1" x14ac:dyDescent="0.25">
      <c r="A59" s="151">
        <v>24</v>
      </c>
      <c r="B59" s="66" t="s">
        <v>138</v>
      </c>
      <c r="C59" s="67"/>
      <c r="D59" s="66" t="s">
        <v>139</v>
      </c>
      <c r="E59" s="81"/>
      <c r="F59" s="81"/>
      <c r="G59" s="153" t="s">
        <v>140</v>
      </c>
      <c r="H59" s="58">
        <v>0.05</v>
      </c>
      <c r="I59" s="157"/>
    </row>
    <row r="60" spans="1:9" ht="15.2" customHeight="1" x14ac:dyDescent="0.25">
      <c r="A60" s="152"/>
      <c r="B60" s="68"/>
      <c r="C60" s="69"/>
      <c r="D60" s="68" t="s">
        <v>247</v>
      </c>
      <c r="E60" s="82"/>
      <c r="F60" s="69"/>
      <c r="G60" s="154"/>
      <c r="H60" s="60"/>
      <c r="I60" s="150"/>
    </row>
    <row r="61" spans="1:9" ht="15.2" customHeight="1" x14ac:dyDescent="0.25">
      <c r="A61" s="151">
        <v>25</v>
      </c>
      <c r="B61" s="66" t="s">
        <v>146</v>
      </c>
      <c r="C61" s="67"/>
      <c r="D61" s="66" t="s">
        <v>147</v>
      </c>
      <c r="E61" s="81"/>
      <c r="F61" s="81"/>
      <c r="G61" s="153" t="s">
        <v>103</v>
      </c>
      <c r="H61" s="127">
        <v>1</v>
      </c>
      <c r="I61" s="157"/>
    </row>
    <row r="62" spans="1:9" ht="15.2" customHeight="1" x14ac:dyDescent="0.25">
      <c r="A62" s="152"/>
      <c r="B62" s="68"/>
      <c r="C62" s="69"/>
      <c r="D62" s="68" t="s">
        <v>248</v>
      </c>
      <c r="E62" s="82"/>
      <c r="F62" s="69"/>
      <c r="G62" s="154"/>
      <c r="H62" s="129"/>
      <c r="I62" s="150"/>
    </row>
    <row r="63" spans="1:9" ht="15.2" customHeight="1" x14ac:dyDescent="0.25">
      <c r="A63" s="151">
        <v>26</v>
      </c>
      <c r="B63" s="66" t="s">
        <v>148</v>
      </c>
      <c r="C63" s="67"/>
      <c r="D63" s="66" t="s">
        <v>149</v>
      </c>
      <c r="E63" s="81"/>
      <c r="F63" s="81"/>
      <c r="G63" s="153" t="s">
        <v>38</v>
      </c>
      <c r="H63" s="58">
        <v>0.05</v>
      </c>
      <c r="I63" s="157"/>
    </row>
    <row r="64" spans="1:9" ht="35.65" customHeight="1" x14ac:dyDescent="0.25">
      <c r="A64" s="152"/>
      <c r="B64" s="68"/>
      <c r="C64" s="69"/>
      <c r="D64" s="68" t="s">
        <v>249</v>
      </c>
      <c r="E64" s="82"/>
      <c r="F64" s="69"/>
      <c r="G64" s="154"/>
      <c r="H64" s="60"/>
      <c r="I64" s="150"/>
    </row>
    <row r="65" spans="1:9" ht="15.2" customHeight="1" x14ac:dyDescent="0.25">
      <c r="A65" s="151">
        <v>27</v>
      </c>
      <c r="B65" s="66" t="s">
        <v>156</v>
      </c>
      <c r="C65" s="67"/>
      <c r="D65" s="66" t="s">
        <v>157</v>
      </c>
      <c r="E65" s="81"/>
      <c r="F65" s="81"/>
      <c r="G65" s="153" t="s">
        <v>158</v>
      </c>
      <c r="H65" s="104">
        <v>0.1</v>
      </c>
      <c r="I65" s="157"/>
    </row>
    <row r="66" spans="1:9" ht="15.2" customHeight="1" x14ac:dyDescent="0.25">
      <c r="A66" s="152"/>
      <c r="B66" s="68"/>
      <c r="C66" s="69"/>
      <c r="D66" s="68" t="s">
        <v>250</v>
      </c>
      <c r="E66" s="82"/>
      <c r="F66" s="69"/>
      <c r="G66" s="154"/>
      <c r="H66" s="106"/>
      <c r="I66" s="150"/>
    </row>
    <row r="67" spans="1:9" ht="15.2" customHeight="1" x14ac:dyDescent="0.25">
      <c r="A67" s="151">
        <v>28</v>
      </c>
      <c r="B67" s="66" t="s">
        <v>159</v>
      </c>
      <c r="C67" s="67"/>
      <c r="D67" s="66" t="s">
        <v>160</v>
      </c>
      <c r="E67" s="81"/>
      <c r="F67" s="81"/>
      <c r="G67" s="153" t="s">
        <v>161</v>
      </c>
      <c r="H67" s="58">
        <v>0.43</v>
      </c>
      <c r="I67" s="157"/>
    </row>
    <row r="68" spans="1:9" ht="15.2" customHeight="1" x14ac:dyDescent="0.25">
      <c r="A68" s="152"/>
      <c r="B68" s="68"/>
      <c r="C68" s="69"/>
      <c r="D68" s="68" t="s">
        <v>251</v>
      </c>
      <c r="E68" s="82"/>
      <c r="F68" s="69"/>
      <c r="G68" s="154"/>
      <c r="H68" s="60"/>
      <c r="I68" s="150"/>
    </row>
    <row r="69" spans="1:9" ht="25.7" customHeight="1" x14ac:dyDescent="0.25">
      <c r="A69" s="151">
        <v>29</v>
      </c>
      <c r="B69" s="66" t="s">
        <v>162</v>
      </c>
      <c r="C69" s="67"/>
      <c r="D69" s="66" t="s">
        <v>163</v>
      </c>
      <c r="E69" s="81"/>
      <c r="F69" s="81"/>
      <c r="G69" s="153" t="s">
        <v>161</v>
      </c>
      <c r="H69" s="58">
        <v>0.43</v>
      </c>
      <c r="I69" s="157"/>
    </row>
    <row r="70" spans="1:9" ht="15.2" customHeight="1" x14ac:dyDescent="0.25">
      <c r="A70" s="152"/>
      <c r="B70" s="68"/>
      <c r="C70" s="69"/>
      <c r="D70" s="68" t="s">
        <v>252</v>
      </c>
      <c r="E70" s="82"/>
      <c r="F70" s="69"/>
      <c r="G70" s="154"/>
      <c r="H70" s="60"/>
      <c r="I70" s="150"/>
    </row>
  </sheetData>
  <mergeCells count="216">
    <mergeCell ref="A1:D1"/>
    <mergeCell ref="A2:D2"/>
    <mergeCell ref="A3:D3"/>
    <mergeCell ref="A4:D4"/>
    <mergeCell ref="I69:I70"/>
    <mergeCell ref="A69:A70"/>
    <mergeCell ref="D69:F69"/>
    <mergeCell ref="G69:G70"/>
    <mergeCell ref="D70:F70"/>
    <mergeCell ref="H69:H70"/>
    <mergeCell ref="B69:C70"/>
    <mergeCell ref="I65:I66"/>
    <mergeCell ref="A67:A68"/>
    <mergeCell ref="D67:F67"/>
    <mergeCell ref="G67:G68"/>
    <mergeCell ref="D68:F68"/>
    <mergeCell ref="H67:H68"/>
    <mergeCell ref="B67:C68"/>
    <mergeCell ref="I67:I68"/>
    <mergeCell ref="A65:A66"/>
    <mergeCell ref="D65:F65"/>
    <mergeCell ref="G65:G66"/>
    <mergeCell ref="D66:F66"/>
    <mergeCell ref="H65:H66"/>
    <mergeCell ref="B65:C66"/>
    <mergeCell ref="I61:I62"/>
    <mergeCell ref="A63:A64"/>
    <mergeCell ref="D63:F63"/>
    <mergeCell ref="G63:G64"/>
    <mergeCell ref="D64:F64"/>
    <mergeCell ref="H63:H64"/>
    <mergeCell ref="B63:C64"/>
    <mergeCell ref="I63:I64"/>
    <mergeCell ref="A61:A62"/>
    <mergeCell ref="D61:F61"/>
    <mergeCell ref="G61:G62"/>
    <mergeCell ref="D62:F62"/>
    <mergeCell ref="H61:H62"/>
    <mergeCell ref="B61:C62"/>
    <mergeCell ref="I57:I58"/>
    <mergeCell ref="A59:A60"/>
    <mergeCell ref="D59:F59"/>
    <mergeCell ref="G59:G60"/>
    <mergeCell ref="D60:F60"/>
    <mergeCell ref="H59:H60"/>
    <mergeCell ref="B59:C60"/>
    <mergeCell ref="I59:I60"/>
    <mergeCell ref="A57:A58"/>
    <mergeCell ref="D57:F57"/>
    <mergeCell ref="G57:G58"/>
    <mergeCell ref="D58:F58"/>
    <mergeCell ref="H57:H58"/>
    <mergeCell ref="B57:C58"/>
    <mergeCell ref="I53:I54"/>
    <mergeCell ref="A55:A56"/>
    <mergeCell ref="D55:F55"/>
    <mergeCell ref="G55:G56"/>
    <mergeCell ref="D56:F56"/>
    <mergeCell ref="H55:H56"/>
    <mergeCell ref="B55:C56"/>
    <mergeCell ref="I55:I56"/>
    <mergeCell ref="A53:A54"/>
    <mergeCell ref="D53:F53"/>
    <mergeCell ref="G53:G54"/>
    <mergeCell ref="D54:F54"/>
    <mergeCell ref="H53:H54"/>
    <mergeCell ref="B53:C54"/>
    <mergeCell ref="I49:I50"/>
    <mergeCell ref="A51:A52"/>
    <mergeCell ref="D51:F51"/>
    <mergeCell ref="G51:G52"/>
    <mergeCell ref="D52:F52"/>
    <mergeCell ref="H51:H52"/>
    <mergeCell ref="B51:C52"/>
    <mergeCell ref="I51:I52"/>
    <mergeCell ref="A49:A50"/>
    <mergeCell ref="D49:F49"/>
    <mergeCell ref="G49:G50"/>
    <mergeCell ref="D50:F50"/>
    <mergeCell ref="H49:H50"/>
    <mergeCell ref="B49:C50"/>
    <mergeCell ref="I45:I46"/>
    <mergeCell ref="A47:A48"/>
    <mergeCell ref="D47:F47"/>
    <mergeCell ref="G47:G48"/>
    <mergeCell ref="D48:F48"/>
    <mergeCell ref="H47:H48"/>
    <mergeCell ref="B47:C48"/>
    <mergeCell ref="I47:I48"/>
    <mergeCell ref="A45:A46"/>
    <mergeCell ref="D45:F45"/>
    <mergeCell ref="G45:G46"/>
    <mergeCell ref="D46:F46"/>
    <mergeCell ref="H45:H46"/>
    <mergeCell ref="B45:C46"/>
    <mergeCell ref="I41:I42"/>
    <mergeCell ref="A43:A44"/>
    <mergeCell ref="D43:F43"/>
    <mergeCell ref="G43:G44"/>
    <mergeCell ref="D44:F44"/>
    <mergeCell ref="H43:H44"/>
    <mergeCell ref="B43:C44"/>
    <mergeCell ref="I43:I44"/>
    <mergeCell ref="A41:A42"/>
    <mergeCell ref="D41:F41"/>
    <mergeCell ref="G41:G42"/>
    <mergeCell ref="D42:F42"/>
    <mergeCell ref="H41:H42"/>
    <mergeCell ref="B41:C42"/>
    <mergeCell ref="I37:I38"/>
    <mergeCell ref="A39:A40"/>
    <mergeCell ref="D39:F39"/>
    <mergeCell ref="G39:G40"/>
    <mergeCell ref="D40:F40"/>
    <mergeCell ref="H39:H40"/>
    <mergeCell ref="B39:C40"/>
    <mergeCell ref="I39:I40"/>
    <mergeCell ref="A37:A38"/>
    <mergeCell ref="D37:F37"/>
    <mergeCell ref="G37:G38"/>
    <mergeCell ref="D38:F38"/>
    <mergeCell ref="H37:H38"/>
    <mergeCell ref="B37:C38"/>
    <mergeCell ref="I33:I34"/>
    <mergeCell ref="A35:A36"/>
    <mergeCell ref="D35:F35"/>
    <mergeCell ref="G35:G36"/>
    <mergeCell ref="D36:F36"/>
    <mergeCell ref="H35:H36"/>
    <mergeCell ref="B35:C36"/>
    <mergeCell ref="I35:I36"/>
    <mergeCell ref="A33:A34"/>
    <mergeCell ref="D33:F33"/>
    <mergeCell ref="G33:G34"/>
    <mergeCell ref="D34:F34"/>
    <mergeCell ref="H33:H34"/>
    <mergeCell ref="B33:C34"/>
    <mergeCell ref="I29:I30"/>
    <mergeCell ref="A31:A32"/>
    <mergeCell ref="D31:F31"/>
    <mergeCell ref="G31:G32"/>
    <mergeCell ref="D32:F32"/>
    <mergeCell ref="H31:H32"/>
    <mergeCell ref="B31:C32"/>
    <mergeCell ref="I31:I32"/>
    <mergeCell ref="A29:A30"/>
    <mergeCell ref="D29:F29"/>
    <mergeCell ref="G29:G30"/>
    <mergeCell ref="D30:F30"/>
    <mergeCell ref="H29:H30"/>
    <mergeCell ref="B29:C30"/>
    <mergeCell ref="I25:I26"/>
    <mergeCell ref="A27:A28"/>
    <mergeCell ref="D27:F27"/>
    <mergeCell ref="G27:G28"/>
    <mergeCell ref="D28:F28"/>
    <mergeCell ref="H27:H28"/>
    <mergeCell ref="B27:C28"/>
    <mergeCell ref="I27:I28"/>
    <mergeCell ref="A25:A26"/>
    <mergeCell ref="D25:F25"/>
    <mergeCell ref="G25:G26"/>
    <mergeCell ref="D26:F26"/>
    <mergeCell ref="H25:H26"/>
    <mergeCell ref="B25:C26"/>
    <mergeCell ref="I21:I22"/>
    <mergeCell ref="A23:A24"/>
    <mergeCell ref="D23:F23"/>
    <mergeCell ref="G23:G24"/>
    <mergeCell ref="D24:F24"/>
    <mergeCell ref="H23:H24"/>
    <mergeCell ref="B23:C24"/>
    <mergeCell ref="I23:I24"/>
    <mergeCell ref="A21:A22"/>
    <mergeCell ref="D21:F21"/>
    <mergeCell ref="G21:G22"/>
    <mergeCell ref="D22:F22"/>
    <mergeCell ref="H21:H22"/>
    <mergeCell ref="B21:C22"/>
    <mergeCell ref="I17:I18"/>
    <mergeCell ref="A19:A20"/>
    <mergeCell ref="D19:F19"/>
    <mergeCell ref="G19:G20"/>
    <mergeCell ref="D20:F20"/>
    <mergeCell ref="H19:H20"/>
    <mergeCell ref="B19:C20"/>
    <mergeCell ref="I19:I20"/>
    <mergeCell ref="A17:A18"/>
    <mergeCell ref="D17:F17"/>
    <mergeCell ref="G17:G18"/>
    <mergeCell ref="D18:F18"/>
    <mergeCell ref="H17:H18"/>
    <mergeCell ref="B17:C18"/>
    <mergeCell ref="I13:I14"/>
    <mergeCell ref="A15:A16"/>
    <mergeCell ref="D15:F15"/>
    <mergeCell ref="G15:G16"/>
    <mergeCell ref="D16:F16"/>
    <mergeCell ref="H15:H16"/>
    <mergeCell ref="B15:C16"/>
    <mergeCell ref="I15:I16"/>
    <mergeCell ref="A13:A14"/>
    <mergeCell ref="D13:F13"/>
    <mergeCell ref="G13:G14"/>
    <mergeCell ref="D14:F14"/>
    <mergeCell ref="H13:H14"/>
    <mergeCell ref="B13:C14"/>
    <mergeCell ref="A7:I7"/>
    <mergeCell ref="A8:B8"/>
    <mergeCell ref="C8:I8"/>
    <mergeCell ref="A9:I9"/>
    <mergeCell ref="A10:I10"/>
    <mergeCell ref="D11:F11"/>
    <mergeCell ref="B11:C11"/>
    <mergeCell ref="B12:C12"/>
    <mergeCell ref="D12:F12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0"/>
  <sheetViews>
    <sheetView workbookViewId="0"/>
  </sheetViews>
  <sheetFormatPr defaultRowHeight="15" x14ac:dyDescent="0.25"/>
  <cols>
    <col min="1" max="1" width="9.140625" customWidth="1"/>
    <col min="7" max="7" width="15.7109375" customWidth="1"/>
  </cols>
  <sheetData>
    <row r="1" spans="1:7" x14ac:dyDescent="0.25">
      <c r="A1" t="s">
        <v>0</v>
      </c>
      <c r="G1" s="31"/>
    </row>
    <row r="2" spans="1:7" x14ac:dyDescent="0.25">
      <c r="A2" t="str">
        <f>пушкина!A1</f>
        <v>СОГЛАСОВАНО</v>
      </c>
      <c r="B2">
        <v>24</v>
      </c>
      <c r="C2">
        <v>35</v>
      </c>
      <c r="D2">
        <v>0</v>
      </c>
      <c r="E2">
        <v>0</v>
      </c>
      <c r="F2">
        <v>711</v>
      </c>
    </row>
    <row r="3" spans="1:7" x14ac:dyDescent="0.25">
      <c r="A3">
        <f>пушкина!E1</f>
        <v>0</v>
      </c>
      <c r="B3">
        <v>24</v>
      </c>
      <c r="C3">
        <v>35</v>
      </c>
      <c r="D3">
        <v>1</v>
      </c>
      <c r="E3">
        <v>0</v>
      </c>
      <c r="F3">
        <v>711</v>
      </c>
    </row>
    <row r="4" spans="1:7" x14ac:dyDescent="0.25">
      <c r="A4" t="str">
        <f>пушкина!I1</f>
        <v>УТВЕРЖДАЮ</v>
      </c>
      <c r="B4">
        <v>24</v>
      </c>
      <c r="C4">
        <v>35</v>
      </c>
      <c r="D4">
        <v>2</v>
      </c>
      <c r="E4">
        <v>0</v>
      </c>
      <c r="F4">
        <v>711</v>
      </c>
    </row>
    <row r="5" spans="1:7" x14ac:dyDescent="0.25">
      <c r="A5">
        <f>пушкина!A2</f>
        <v>0</v>
      </c>
      <c r="B5">
        <v>24</v>
      </c>
      <c r="C5">
        <v>36</v>
      </c>
      <c r="D5">
        <v>0</v>
      </c>
      <c r="E5">
        <v>0</v>
      </c>
      <c r="F5">
        <v>711</v>
      </c>
    </row>
    <row r="6" spans="1:7" x14ac:dyDescent="0.25">
      <c r="A6">
        <f>пушкина!E2</f>
        <v>0</v>
      </c>
      <c r="B6">
        <v>24</v>
      </c>
      <c r="C6">
        <v>36</v>
      </c>
      <c r="D6">
        <v>1</v>
      </c>
      <c r="E6">
        <v>0</v>
      </c>
      <c r="F6">
        <v>711</v>
      </c>
    </row>
    <row r="7" spans="1:7" x14ac:dyDescent="0.25">
      <c r="A7">
        <f>пушкина!I2</f>
        <v>0</v>
      </c>
      <c r="B7">
        <v>24</v>
      </c>
      <c r="C7">
        <v>36</v>
      </c>
      <c r="D7">
        <v>2</v>
      </c>
      <c r="E7">
        <v>0</v>
      </c>
      <c r="F7">
        <v>711</v>
      </c>
    </row>
    <row r="8" spans="1:7" x14ac:dyDescent="0.25">
      <c r="A8" t="str">
        <f>пушкина!A3</f>
        <v>______________________________</v>
      </c>
      <c r="B8">
        <v>24</v>
      </c>
      <c r="C8">
        <v>37</v>
      </c>
      <c r="D8">
        <v>0</v>
      </c>
      <c r="E8">
        <v>0</v>
      </c>
      <c r="F8">
        <v>711</v>
      </c>
    </row>
    <row r="9" spans="1:7" x14ac:dyDescent="0.25">
      <c r="A9">
        <f>пушкина!E3</f>
        <v>0</v>
      </c>
      <c r="B9">
        <v>24</v>
      </c>
      <c r="C9">
        <v>37</v>
      </c>
      <c r="D9">
        <v>1</v>
      </c>
      <c r="E9">
        <v>0</v>
      </c>
      <c r="F9">
        <v>711</v>
      </c>
    </row>
    <row r="10" spans="1:7" x14ac:dyDescent="0.25">
      <c r="A10" t="str">
        <f>пушкина!I3</f>
        <v>_______________________________</v>
      </c>
      <c r="B10">
        <v>24</v>
      </c>
      <c r="C10">
        <v>37</v>
      </c>
      <c r="D10">
        <v>2</v>
      </c>
      <c r="E10">
        <v>0</v>
      </c>
      <c r="F10">
        <v>711</v>
      </c>
    </row>
    <row r="11" spans="1:7" x14ac:dyDescent="0.25">
      <c r="A11" t="str">
        <f>пушкина!A4</f>
        <v>"____"__________________2012г.</v>
      </c>
      <c r="B11">
        <v>24</v>
      </c>
      <c r="C11">
        <v>38</v>
      </c>
      <c r="D11">
        <v>0</v>
      </c>
      <c r="E11">
        <v>0</v>
      </c>
      <c r="F11">
        <v>711</v>
      </c>
    </row>
    <row r="12" spans="1:7" x14ac:dyDescent="0.25">
      <c r="A12">
        <f>пушкина!E4</f>
        <v>0</v>
      </c>
      <c r="B12">
        <v>24</v>
      </c>
      <c r="C12">
        <v>38</v>
      </c>
      <c r="D12">
        <v>1</v>
      </c>
      <c r="E12">
        <v>0</v>
      </c>
      <c r="F12">
        <v>711</v>
      </c>
    </row>
    <row r="13" spans="1:7" x14ac:dyDescent="0.25">
      <c r="A13" t="str">
        <f>пушкина!I4</f>
        <v>"____"____________________2012г.</v>
      </c>
      <c r="B13">
        <v>24</v>
      </c>
      <c r="C13">
        <v>38</v>
      </c>
      <c r="D13">
        <v>2</v>
      </c>
      <c r="E13">
        <v>0</v>
      </c>
      <c r="F13">
        <v>711</v>
      </c>
    </row>
    <row r="14" spans="1:7" x14ac:dyDescent="0.25">
      <c r="A14">
        <f>пушкина!A5</f>
        <v>0</v>
      </c>
      <c r="B14">
        <v>24</v>
      </c>
      <c r="C14">
        <v>39</v>
      </c>
      <c r="D14">
        <v>0</v>
      </c>
      <c r="E14">
        <v>0</v>
      </c>
      <c r="F14">
        <v>709</v>
      </c>
    </row>
    <row r="15" spans="1:7" x14ac:dyDescent="0.25">
      <c r="A15" t="str">
        <f>пушкина!A6</f>
        <v xml:space="preserve">Наименование стройки - </v>
      </c>
      <c r="B15">
        <v>24</v>
      </c>
      <c r="C15">
        <v>1</v>
      </c>
      <c r="D15">
        <v>0</v>
      </c>
      <c r="E15">
        <v>0</v>
      </c>
      <c r="F15">
        <v>701</v>
      </c>
    </row>
    <row r="16" spans="1:7" x14ac:dyDescent="0.25">
      <c r="A16" t="str">
        <f>пушкина!A7</f>
        <v xml:space="preserve">Объект </v>
      </c>
      <c r="B16">
        <v>24</v>
      </c>
      <c r="C16">
        <v>2</v>
      </c>
      <c r="D16">
        <v>0</v>
      </c>
      <c r="E16">
        <v>0</v>
      </c>
      <c r="F16">
        <v>702</v>
      </c>
    </row>
    <row r="17" spans="1:6" x14ac:dyDescent="0.25">
      <c r="A17" t="str">
        <f>пушкина!A8</f>
        <v xml:space="preserve">ЛОКАЛЬНАЯ СМЕТА № </v>
      </c>
      <c r="B17">
        <v>24</v>
      </c>
      <c r="C17">
        <v>3</v>
      </c>
      <c r="D17">
        <v>0</v>
      </c>
      <c r="E17">
        <v>0</v>
      </c>
      <c r="F17">
        <v>703</v>
      </c>
    </row>
    <row r="18" spans="1:6" x14ac:dyDescent="0.25">
      <c r="A18" t="str">
        <f>пушкина!A9</f>
        <v xml:space="preserve">на Ремонт помещения УПП №5 ул. Пушкина, д.29/12- подвальное помещение(туалет). </v>
      </c>
      <c r="B18">
        <v>24</v>
      </c>
      <c r="C18">
        <v>4</v>
      </c>
      <c r="D18">
        <v>0</v>
      </c>
      <c r="E18">
        <v>0</v>
      </c>
      <c r="F18">
        <v>704</v>
      </c>
    </row>
    <row r="19" spans="1:6" x14ac:dyDescent="0.25">
      <c r="A19" t="str">
        <f>пушкина!A10</f>
        <v>Основание</v>
      </c>
      <c r="B19">
        <v>24</v>
      </c>
      <c r="C19">
        <v>5</v>
      </c>
      <c r="D19">
        <v>0</v>
      </c>
      <c r="E19">
        <v>0</v>
      </c>
      <c r="F19">
        <v>705</v>
      </c>
    </row>
    <row r="20" spans="1:6" x14ac:dyDescent="0.25">
      <c r="A20" t="str">
        <f>пушкина!M10</f>
        <v xml:space="preserve">Сметная стоимость - </v>
      </c>
      <c r="B20">
        <v>24</v>
      </c>
      <c r="C20">
        <v>5</v>
      </c>
      <c r="D20">
        <v>1</v>
      </c>
      <c r="E20">
        <v>0</v>
      </c>
      <c r="F20">
        <v>705</v>
      </c>
    </row>
    <row r="21" spans="1:6" x14ac:dyDescent="0.25">
      <c r="A21" t="str">
        <f>пушкина!A11</f>
        <v xml:space="preserve">Чертежи № </v>
      </c>
      <c r="B21">
        <v>24</v>
      </c>
      <c r="C21">
        <v>6</v>
      </c>
      <c r="D21">
        <v>0</v>
      </c>
      <c r="E21">
        <v>0</v>
      </c>
      <c r="F21">
        <v>706</v>
      </c>
    </row>
    <row r="22" spans="1:6" x14ac:dyDescent="0.25">
      <c r="A22" t="str">
        <f>пушкина!M11</f>
        <v xml:space="preserve">Нормативная трудоемкость - </v>
      </c>
      <c r="B22">
        <v>24</v>
      </c>
      <c r="C22">
        <v>6</v>
      </c>
      <c r="D22">
        <v>1</v>
      </c>
      <c r="E22">
        <v>0</v>
      </c>
      <c r="F22">
        <v>706</v>
      </c>
    </row>
    <row r="23" spans="1:6" x14ac:dyDescent="0.25">
      <c r="A23">
        <f>пушкина!A12</f>
        <v>0</v>
      </c>
      <c r="B23">
        <v>24</v>
      </c>
      <c r="C23">
        <v>7</v>
      </c>
      <c r="D23">
        <v>0</v>
      </c>
      <c r="E23">
        <v>0</v>
      </c>
      <c r="F23">
        <v>707</v>
      </c>
    </row>
    <row r="24" spans="1:6" x14ac:dyDescent="0.25">
      <c r="A24" t="str">
        <f>пушкина!M12</f>
        <v xml:space="preserve">Сметная заработная плата - </v>
      </c>
      <c r="B24">
        <v>24</v>
      </c>
      <c r="C24">
        <v>7</v>
      </c>
      <c r="D24">
        <v>1</v>
      </c>
      <c r="E24">
        <v>0</v>
      </c>
      <c r="F24">
        <v>707</v>
      </c>
    </row>
    <row r="25" spans="1:6" x14ac:dyDescent="0.25">
      <c r="A25" t="str">
        <f>пушкина!A13</f>
        <v>Составлена в ценах 3кв. 2012 г.</v>
      </c>
      <c r="B25">
        <v>24</v>
      </c>
      <c r="C25">
        <v>8</v>
      </c>
      <c r="D25">
        <v>0</v>
      </c>
      <c r="E25">
        <v>0</v>
      </c>
      <c r="F25">
        <v>708</v>
      </c>
    </row>
    <row r="26" spans="1:6" x14ac:dyDescent="0.25">
      <c r="A26" t="str">
        <f>пушкина!A15</f>
        <v>№ п/п</v>
      </c>
      <c r="B26">
        <v>24</v>
      </c>
      <c r="C26">
        <v>25</v>
      </c>
      <c r="D26">
        <v>0</v>
      </c>
      <c r="E26">
        <v>0</v>
      </c>
      <c r="F26">
        <v>11200</v>
      </c>
    </row>
    <row r="27" spans="1:6" x14ac:dyDescent="0.25">
      <c r="A27" t="str">
        <f>пушкина!B15</f>
        <v>Шифр и номер позиции норматива</v>
      </c>
      <c r="B27">
        <v>24</v>
      </c>
      <c r="C27">
        <v>25</v>
      </c>
      <c r="D27">
        <v>1</v>
      </c>
      <c r="E27">
        <v>0</v>
      </c>
      <c r="F27">
        <v>11200</v>
      </c>
    </row>
    <row r="28" spans="1:6" x14ac:dyDescent="0.25">
      <c r="A28" t="str">
        <f>пушкина!D15</f>
        <v>Наименование работ и затрат</v>
      </c>
      <c r="B28">
        <v>24</v>
      </c>
      <c r="C28">
        <v>25</v>
      </c>
      <c r="D28">
        <v>2</v>
      </c>
      <c r="E28">
        <v>0</v>
      </c>
      <c r="F28">
        <v>11200</v>
      </c>
    </row>
    <row r="29" spans="1:6" x14ac:dyDescent="0.25">
      <c r="A29" t="str">
        <f>пушкина!F15</f>
        <v>Количество</v>
      </c>
      <c r="B29">
        <v>24</v>
      </c>
      <c r="C29">
        <v>25</v>
      </c>
      <c r="D29">
        <v>3</v>
      </c>
      <c r="E29">
        <v>0</v>
      </c>
      <c r="F29">
        <v>11200</v>
      </c>
    </row>
    <row r="30" spans="1:6" x14ac:dyDescent="0.25">
      <c r="A30" t="str">
        <f>пушкина!F17</f>
        <v>ед. изм.</v>
      </c>
      <c r="B30">
        <v>24</v>
      </c>
      <c r="C30">
        <v>25</v>
      </c>
      <c r="D30">
        <v>4</v>
      </c>
      <c r="E30">
        <v>0</v>
      </c>
      <c r="F30">
        <v>11200</v>
      </c>
    </row>
    <row r="31" spans="1:6" x14ac:dyDescent="0.25">
      <c r="A31" t="str">
        <f>пушкина!G15</f>
        <v>Стоимость на единицу, руб</v>
      </c>
      <c r="B31">
        <v>24</v>
      </c>
      <c r="C31">
        <v>25</v>
      </c>
      <c r="D31">
        <v>5</v>
      </c>
      <c r="E31">
        <v>0</v>
      </c>
      <c r="F31">
        <v>11200</v>
      </c>
    </row>
    <row r="32" spans="1:6" x14ac:dyDescent="0.25">
      <c r="A32" t="str">
        <f>пушкина!G16</f>
        <v>Всего</v>
      </c>
      <c r="B32">
        <v>24</v>
      </c>
      <c r="C32">
        <v>25</v>
      </c>
      <c r="D32">
        <v>6</v>
      </c>
      <c r="E32">
        <v>0</v>
      </c>
      <c r="F32">
        <v>11200</v>
      </c>
    </row>
    <row r="33" spans="1:6" x14ac:dyDescent="0.25">
      <c r="A33" t="str">
        <f>пушкина!G18</f>
        <v>Основной зарплаты</v>
      </c>
      <c r="B33">
        <v>24</v>
      </c>
      <c r="C33">
        <v>25</v>
      </c>
      <c r="D33">
        <v>7</v>
      </c>
      <c r="E33">
        <v>0</v>
      </c>
      <c r="F33">
        <v>11200</v>
      </c>
    </row>
    <row r="34" spans="1:6" x14ac:dyDescent="0.25">
      <c r="A34" t="str">
        <f>пушкина!H16</f>
        <v>Экспл. машин</v>
      </c>
      <c r="B34">
        <v>24</v>
      </c>
      <c r="C34">
        <v>25</v>
      </c>
      <c r="D34">
        <v>8</v>
      </c>
      <c r="E34">
        <v>0</v>
      </c>
      <c r="F34">
        <v>11200</v>
      </c>
    </row>
    <row r="35" spans="1:6" x14ac:dyDescent="0.25">
      <c r="A35" t="str">
        <f>пушкина!H18</f>
        <v>В т.ч. зарплаты</v>
      </c>
      <c r="B35">
        <v>24</v>
      </c>
      <c r="C35">
        <v>25</v>
      </c>
      <c r="D35">
        <v>9</v>
      </c>
      <c r="E35">
        <v>0</v>
      </c>
      <c r="F35">
        <v>11200</v>
      </c>
    </row>
    <row r="36" spans="1:6" x14ac:dyDescent="0.25">
      <c r="A36" t="str">
        <f>пушкина!L15</f>
        <v>Общая стоимость, руб.</v>
      </c>
      <c r="B36">
        <v>24</v>
      </c>
      <c r="C36">
        <v>25</v>
      </c>
      <c r="D36">
        <v>10</v>
      </c>
      <c r="E36">
        <v>0</v>
      </c>
      <c r="F36">
        <v>11200</v>
      </c>
    </row>
    <row r="37" spans="1:6" x14ac:dyDescent="0.25">
      <c r="A37" t="str">
        <f>пушкина!L16</f>
        <v>Всего</v>
      </c>
      <c r="B37">
        <v>24</v>
      </c>
      <c r="C37">
        <v>25</v>
      </c>
      <c r="D37">
        <v>11</v>
      </c>
      <c r="E37">
        <v>0</v>
      </c>
      <c r="F37">
        <v>11200</v>
      </c>
    </row>
    <row r="38" spans="1:6" x14ac:dyDescent="0.25">
      <c r="A38" t="str">
        <f>пушкина!N16</f>
        <v>Основной зарплаты</v>
      </c>
      <c r="B38">
        <v>24</v>
      </c>
      <c r="C38">
        <v>25</v>
      </c>
      <c r="D38">
        <v>12</v>
      </c>
      <c r="E38">
        <v>0</v>
      </c>
      <c r="F38">
        <v>11200</v>
      </c>
    </row>
    <row r="39" spans="1:6" x14ac:dyDescent="0.25">
      <c r="A39" t="str">
        <f>пушкина!P16</f>
        <v>Экспл. машин</v>
      </c>
      <c r="B39">
        <v>24</v>
      </c>
      <c r="C39">
        <v>25</v>
      </c>
      <c r="D39">
        <v>13</v>
      </c>
      <c r="E39">
        <v>0</v>
      </c>
      <c r="F39">
        <v>11200</v>
      </c>
    </row>
    <row r="40" spans="1:6" x14ac:dyDescent="0.25">
      <c r="A40" t="str">
        <f>пушкина!P18</f>
        <v>В т.ч. зарплаты</v>
      </c>
      <c r="B40">
        <v>24</v>
      </c>
      <c r="C40">
        <v>25</v>
      </c>
      <c r="D40">
        <v>14</v>
      </c>
      <c r="E40">
        <v>0</v>
      </c>
      <c r="F40">
        <v>11200</v>
      </c>
    </row>
    <row r="41" spans="1:6" x14ac:dyDescent="0.25">
      <c r="A41" t="str">
        <f>пушкина!T15</f>
        <v>Затраты труда рабочих, чел.-ч. не занят. обсл. машин</v>
      </c>
      <c r="B41">
        <v>24</v>
      </c>
      <c r="C41">
        <v>25</v>
      </c>
      <c r="D41">
        <v>15</v>
      </c>
      <c r="E41">
        <v>0</v>
      </c>
      <c r="F41">
        <v>11200</v>
      </c>
    </row>
    <row r="42" spans="1:6" x14ac:dyDescent="0.25">
      <c r="A42" t="str">
        <f>пушкина!T16</f>
        <v>обслуживающ. машины</v>
      </c>
      <c r="B42">
        <v>24</v>
      </c>
      <c r="C42">
        <v>25</v>
      </c>
      <c r="D42">
        <v>16</v>
      </c>
      <c r="E42">
        <v>0</v>
      </c>
      <c r="F42">
        <v>11200</v>
      </c>
    </row>
    <row r="43" spans="1:6" x14ac:dyDescent="0.25">
      <c r="A43" t="str">
        <f>пушкина!T18</f>
        <v>На един.</v>
      </c>
      <c r="B43">
        <v>24</v>
      </c>
      <c r="C43">
        <v>25</v>
      </c>
      <c r="D43">
        <v>17</v>
      </c>
      <c r="E43">
        <v>0</v>
      </c>
      <c r="F43">
        <v>11200</v>
      </c>
    </row>
    <row r="44" spans="1:6" x14ac:dyDescent="0.25">
      <c r="A44" t="str">
        <f>пушкина!V18</f>
        <v>Всего</v>
      </c>
      <c r="B44">
        <v>24</v>
      </c>
      <c r="C44">
        <v>25</v>
      </c>
      <c r="D44">
        <v>18</v>
      </c>
      <c r="E44">
        <v>0</v>
      </c>
      <c r="F44">
        <v>11200</v>
      </c>
    </row>
    <row r="45" spans="1:6" x14ac:dyDescent="0.25">
      <c r="A45" t="str">
        <f>пушкина!K16</f>
        <v>Материалы</v>
      </c>
      <c r="B45">
        <v>24</v>
      </c>
      <c r="C45">
        <v>25</v>
      </c>
      <c r="D45">
        <v>19</v>
      </c>
      <c r="E45">
        <v>0</v>
      </c>
      <c r="F45">
        <v>11200</v>
      </c>
    </row>
    <row r="46" spans="1:6" x14ac:dyDescent="0.25">
      <c r="A46" t="str">
        <f>пушкина!S16</f>
        <v>Материалы</v>
      </c>
      <c r="B46">
        <v>24</v>
      </c>
      <c r="C46">
        <v>25</v>
      </c>
      <c r="D46">
        <v>20</v>
      </c>
      <c r="E46">
        <v>0</v>
      </c>
      <c r="F46">
        <v>11200</v>
      </c>
    </row>
    <row r="47" spans="1:6" x14ac:dyDescent="0.25">
      <c r="A47">
        <f>пушкина!A20</f>
        <v>1</v>
      </c>
      <c r="B47">
        <v>24</v>
      </c>
      <c r="C47">
        <v>40</v>
      </c>
      <c r="D47">
        <v>0</v>
      </c>
      <c r="E47">
        <v>0</v>
      </c>
      <c r="F47">
        <v>11202</v>
      </c>
    </row>
    <row r="48" spans="1:6" x14ac:dyDescent="0.25">
      <c r="A48" t="str">
        <f>пушкина!B20</f>
        <v>ФЕРр63-7-05</v>
      </c>
      <c r="B48">
        <v>24</v>
      </c>
      <c r="C48">
        <v>40</v>
      </c>
      <c r="D48">
        <v>1</v>
      </c>
      <c r="E48">
        <v>0</v>
      </c>
      <c r="F48">
        <v>11202</v>
      </c>
    </row>
    <row r="49" spans="1:6" x14ac:dyDescent="0.25">
      <c r="A49" t="str">
        <f>пушкина!D20</f>
        <v>Разборка облицовки стен из керамических глазурованных плиток</v>
      </c>
      <c r="B49">
        <v>24</v>
      </c>
      <c r="C49">
        <v>40</v>
      </c>
      <c r="D49">
        <v>2</v>
      </c>
      <c r="E49">
        <v>0</v>
      </c>
      <c r="F49">
        <v>11202</v>
      </c>
    </row>
    <row r="50" spans="1:6" x14ac:dyDescent="0.25">
      <c r="A50" t="str">
        <f>пушкина!F21</f>
        <v>100 м2 поверхности облицовки</v>
      </c>
      <c r="B50">
        <v>24</v>
      </c>
      <c r="C50">
        <v>40</v>
      </c>
      <c r="D50">
        <v>3</v>
      </c>
      <c r="E50">
        <v>0</v>
      </c>
      <c r="F50">
        <v>11202</v>
      </c>
    </row>
    <row r="51" spans="1:6" x14ac:dyDescent="0.25">
      <c r="A51">
        <f>пушкина!F20</f>
        <v>6.4000000000000001E-2</v>
      </c>
      <c r="B51">
        <v>24</v>
      </c>
      <c r="C51">
        <v>40</v>
      </c>
      <c r="D51">
        <v>4</v>
      </c>
      <c r="E51">
        <v>0</v>
      </c>
      <c r="F51">
        <v>11202</v>
      </c>
    </row>
    <row r="52" spans="1:6" x14ac:dyDescent="0.25">
      <c r="A52" s="7">
        <f>пушкина!G21</f>
        <v>584.74</v>
      </c>
      <c r="B52">
        <v>24</v>
      </c>
      <c r="C52">
        <v>40</v>
      </c>
      <c r="D52">
        <v>6</v>
      </c>
      <c r="E52">
        <v>0</v>
      </c>
      <c r="F52">
        <v>11202</v>
      </c>
    </row>
    <row r="53" spans="1:6" x14ac:dyDescent="0.25">
      <c r="A53" s="7">
        <f>пушкина!H20</f>
        <v>163.56</v>
      </c>
      <c r="B53">
        <v>24</v>
      </c>
      <c r="C53">
        <v>40</v>
      </c>
      <c r="D53">
        <v>7</v>
      </c>
      <c r="E53">
        <v>0</v>
      </c>
      <c r="F53">
        <v>11202</v>
      </c>
    </row>
    <row r="54" spans="1:6" x14ac:dyDescent="0.25">
      <c r="A54" s="7">
        <f>пушкина!H21</f>
        <v>20.56</v>
      </c>
      <c r="B54">
        <v>24</v>
      </c>
      <c r="C54">
        <v>40</v>
      </c>
      <c r="D54">
        <v>8</v>
      </c>
      <c r="E54">
        <v>0</v>
      </c>
      <c r="F54">
        <v>11202</v>
      </c>
    </row>
    <row r="55" spans="1:6" x14ac:dyDescent="0.25">
      <c r="A55">
        <f>пушкина!T20</f>
        <v>74.3</v>
      </c>
      <c r="B55">
        <v>24</v>
      </c>
      <c r="C55">
        <v>40</v>
      </c>
      <c r="D55">
        <v>9</v>
      </c>
      <c r="E55">
        <v>0</v>
      </c>
      <c r="F55">
        <v>11202</v>
      </c>
    </row>
    <row r="56" spans="1:6" x14ac:dyDescent="0.25">
      <c r="A56" s="7">
        <f>пушкина!T21</f>
        <v>1.99</v>
      </c>
      <c r="B56">
        <v>24</v>
      </c>
      <c r="C56">
        <v>40</v>
      </c>
      <c r="D56">
        <v>10</v>
      </c>
      <c r="E56">
        <v>0</v>
      </c>
      <c r="F56">
        <v>11202</v>
      </c>
    </row>
    <row r="57" spans="1:6" x14ac:dyDescent="0.25">
      <c r="A57" s="10">
        <f>пушкина!K20</f>
        <v>0</v>
      </c>
      <c r="B57">
        <v>24</v>
      </c>
      <c r="C57">
        <v>40</v>
      </c>
      <c r="D57">
        <v>18</v>
      </c>
      <c r="E57">
        <v>0</v>
      </c>
      <c r="F57">
        <v>11202</v>
      </c>
    </row>
    <row r="58" spans="1:6" x14ac:dyDescent="0.25">
      <c r="A58">
        <f>пушкина!A22</f>
        <v>2</v>
      </c>
      <c r="B58">
        <v>24</v>
      </c>
      <c r="C58">
        <v>83</v>
      </c>
      <c r="D58">
        <v>0</v>
      </c>
      <c r="E58">
        <v>0</v>
      </c>
      <c r="F58">
        <v>11202</v>
      </c>
    </row>
    <row r="59" spans="1:6" x14ac:dyDescent="0.25">
      <c r="A59" t="str">
        <f>пушкина!B22</f>
        <v>ФЕРр61-2-03</v>
      </c>
      <c r="B59">
        <v>24</v>
      </c>
      <c r="C59">
        <v>83</v>
      </c>
      <c r="D59">
        <v>1</v>
      </c>
      <c r="E59">
        <v>0</v>
      </c>
      <c r="F59">
        <v>11202</v>
      </c>
    </row>
    <row r="60" spans="1:6" x14ac:dyDescent="0.25">
      <c r="A60" t="str">
        <f>пушкина!D22</f>
        <v>Ремонт штукатурки внутренних стен по камню известковым раствором площадью отдельных мест до 10 м2 толщиной слоя до 20 мм</v>
      </c>
      <c r="B60">
        <v>24</v>
      </c>
      <c r="C60">
        <v>83</v>
      </c>
      <c r="D60">
        <v>2</v>
      </c>
      <c r="E60">
        <v>0</v>
      </c>
      <c r="F60">
        <v>11202</v>
      </c>
    </row>
    <row r="61" spans="1:6" x14ac:dyDescent="0.25">
      <c r="A61" t="str">
        <f>пушкина!F23</f>
        <v>100 м2 отремонтированной поверхности</v>
      </c>
      <c r="B61">
        <v>24</v>
      </c>
      <c r="C61">
        <v>83</v>
      </c>
      <c r="D61">
        <v>3</v>
      </c>
      <c r="E61">
        <v>0</v>
      </c>
      <c r="F61">
        <v>11202</v>
      </c>
    </row>
    <row r="62" spans="1:6" x14ac:dyDescent="0.25">
      <c r="A62">
        <f>пушкина!F22</f>
        <v>6.4000000000000001E-2</v>
      </c>
      <c r="B62">
        <v>24</v>
      </c>
      <c r="C62">
        <v>83</v>
      </c>
      <c r="D62">
        <v>4</v>
      </c>
      <c r="E62">
        <v>0</v>
      </c>
      <c r="F62">
        <v>11202</v>
      </c>
    </row>
    <row r="63" spans="1:6" x14ac:dyDescent="0.25">
      <c r="A63" s="7">
        <f>пушкина!G23</f>
        <v>1294.18</v>
      </c>
      <c r="B63">
        <v>24</v>
      </c>
      <c r="C63">
        <v>83</v>
      </c>
      <c r="D63">
        <v>6</v>
      </c>
      <c r="E63">
        <v>0</v>
      </c>
      <c r="F63">
        <v>11202</v>
      </c>
    </row>
    <row r="64" spans="1:6" x14ac:dyDescent="0.25">
      <c r="A64" s="7">
        <f>пушкина!H22</f>
        <v>20.94</v>
      </c>
      <c r="B64">
        <v>24</v>
      </c>
      <c r="C64">
        <v>83</v>
      </c>
      <c r="D64">
        <v>7</v>
      </c>
      <c r="E64">
        <v>0</v>
      </c>
      <c r="F64">
        <v>11202</v>
      </c>
    </row>
    <row r="65" spans="1:6" x14ac:dyDescent="0.25">
      <c r="A65" s="7">
        <f>пушкина!H23</f>
        <v>7.77</v>
      </c>
      <c r="B65">
        <v>24</v>
      </c>
      <c r="C65">
        <v>83</v>
      </c>
      <c r="D65">
        <v>8</v>
      </c>
      <c r="E65">
        <v>0</v>
      </c>
      <c r="F65">
        <v>11202</v>
      </c>
    </row>
    <row r="66" spans="1:6" x14ac:dyDescent="0.25">
      <c r="A66" s="7">
        <f>пушкина!T22</f>
        <v>146.07</v>
      </c>
      <c r="B66">
        <v>24</v>
      </c>
      <c r="C66">
        <v>83</v>
      </c>
      <c r="D66">
        <v>9</v>
      </c>
      <c r="E66">
        <v>0</v>
      </c>
      <c r="F66">
        <v>11202</v>
      </c>
    </row>
    <row r="67" spans="1:6" x14ac:dyDescent="0.25">
      <c r="A67" s="7">
        <f>пушкина!T23</f>
        <v>0.67</v>
      </c>
      <c r="B67">
        <v>24</v>
      </c>
      <c r="C67">
        <v>83</v>
      </c>
      <c r="D67">
        <v>10</v>
      </c>
      <c r="E67">
        <v>0</v>
      </c>
      <c r="F67">
        <v>11202</v>
      </c>
    </row>
    <row r="68" spans="1:6" x14ac:dyDescent="0.25">
      <c r="A68" s="7">
        <f>пушкина!K22</f>
        <v>1123.73</v>
      </c>
      <c r="B68">
        <v>24</v>
      </c>
      <c r="C68">
        <v>83</v>
      </c>
      <c r="D68">
        <v>18</v>
      </c>
      <c r="E68">
        <v>0</v>
      </c>
      <c r="F68">
        <v>11202</v>
      </c>
    </row>
    <row r="69" spans="1:6" x14ac:dyDescent="0.25">
      <c r="A69">
        <f>пушкина!A24</f>
        <v>2.1</v>
      </c>
      <c r="B69">
        <v>24</v>
      </c>
      <c r="C69">
        <v>84</v>
      </c>
      <c r="D69">
        <v>0</v>
      </c>
      <c r="E69">
        <v>0</v>
      </c>
      <c r="F69">
        <v>11206</v>
      </c>
    </row>
    <row r="70" spans="1:6" x14ac:dyDescent="0.25">
      <c r="A70" t="str">
        <f>пушкина!B24</f>
        <v>509-9900</v>
      </c>
      <c r="B70">
        <v>24</v>
      </c>
      <c r="C70">
        <v>84</v>
      </c>
      <c r="D70">
        <v>1</v>
      </c>
      <c r="E70">
        <v>0</v>
      </c>
      <c r="F70">
        <v>11206</v>
      </c>
    </row>
    <row r="71" spans="1:6" x14ac:dyDescent="0.25">
      <c r="A71" t="str">
        <f>пушкина!D24</f>
        <v>Строительный мусор</v>
      </c>
      <c r="B71">
        <v>24</v>
      </c>
      <c r="C71">
        <v>84</v>
      </c>
      <c r="D71">
        <v>2</v>
      </c>
      <c r="E71">
        <v>0</v>
      </c>
      <c r="F71">
        <v>11206</v>
      </c>
    </row>
    <row r="72" spans="1:6" x14ac:dyDescent="0.25">
      <c r="A72" t="str">
        <f>пушкина!F25</f>
        <v>т</v>
      </c>
      <c r="B72">
        <v>24</v>
      </c>
      <c r="C72">
        <v>84</v>
      </c>
      <c r="D72">
        <v>3</v>
      </c>
      <c r="E72">
        <v>0</v>
      </c>
      <c r="F72">
        <v>11206</v>
      </c>
    </row>
    <row r="73" spans="1:6" x14ac:dyDescent="0.25">
      <c r="A73" s="7">
        <f>пушкина!H24</f>
        <v>3.38</v>
      </c>
      <c r="B73">
        <v>24</v>
      </c>
      <c r="C73">
        <v>84</v>
      </c>
      <c r="D73">
        <v>6</v>
      </c>
      <c r="E73">
        <v>0</v>
      </c>
      <c r="F73">
        <v>11206</v>
      </c>
    </row>
    <row r="74" spans="1:6" x14ac:dyDescent="0.25">
      <c r="A74">
        <f>пушкина!T24</f>
        <v>0</v>
      </c>
      <c r="B74">
        <v>24</v>
      </c>
      <c r="C74">
        <v>84</v>
      </c>
      <c r="D74">
        <v>8</v>
      </c>
      <c r="E74">
        <v>0</v>
      </c>
      <c r="F74">
        <v>11206</v>
      </c>
    </row>
    <row r="75" spans="1:6" x14ac:dyDescent="0.25">
      <c r="A75" s="10">
        <f>пушкина!K24</f>
        <v>0</v>
      </c>
      <c r="B75">
        <v>24</v>
      </c>
      <c r="C75">
        <v>84</v>
      </c>
      <c r="D75">
        <v>9</v>
      </c>
      <c r="E75">
        <v>0</v>
      </c>
      <c r="F75">
        <v>11206</v>
      </c>
    </row>
    <row r="76" spans="1:6" x14ac:dyDescent="0.25">
      <c r="A76">
        <f>пушкина!A26</f>
        <v>3</v>
      </c>
      <c r="B76">
        <v>24</v>
      </c>
      <c r="C76">
        <v>47</v>
      </c>
      <c r="D76">
        <v>0</v>
      </c>
      <c r="E76">
        <v>0</v>
      </c>
      <c r="F76">
        <v>11202</v>
      </c>
    </row>
    <row r="77" spans="1:6" x14ac:dyDescent="0.25">
      <c r="A77" t="str">
        <f>пушкина!B26</f>
        <v>ФЕР15-04-006-03</v>
      </c>
      <c r="B77">
        <v>24</v>
      </c>
      <c r="C77">
        <v>47</v>
      </c>
      <c r="D77">
        <v>1</v>
      </c>
      <c r="E77">
        <v>0</v>
      </c>
      <c r="F77">
        <v>11202</v>
      </c>
    </row>
    <row r="78" spans="1:6" x14ac:dyDescent="0.25">
      <c r="A78" t="str">
        <f>пушкина!D26</f>
        <v>Покрытие поверхностей грунтовкой глубокого проникновения за 1 раз стен</v>
      </c>
      <c r="B78">
        <v>24</v>
      </c>
      <c r="C78">
        <v>47</v>
      </c>
      <c r="D78">
        <v>2</v>
      </c>
      <c r="E78">
        <v>0</v>
      </c>
      <c r="F78">
        <v>11202</v>
      </c>
    </row>
    <row r="79" spans="1:6" x14ac:dyDescent="0.25">
      <c r="A79" t="str">
        <f>пушкина!F27</f>
        <v>100 м2 покрытия</v>
      </c>
      <c r="B79">
        <v>24</v>
      </c>
      <c r="C79">
        <v>47</v>
      </c>
      <c r="D79">
        <v>3</v>
      </c>
      <c r="E79">
        <v>0</v>
      </c>
      <c r="F79">
        <v>11202</v>
      </c>
    </row>
    <row r="80" spans="1:6" x14ac:dyDescent="0.25">
      <c r="A80">
        <f>пушкина!F26</f>
        <v>6.4000000000000001E-2</v>
      </c>
      <c r="B80">
        <v>24</v>
      </c>
      <c r="C80">
        <v>47</v>
      </c>
      <c r="D80">
        <v>4</v>
      </c>
      <c r="E80">
        <v>0</v>
      </c>
      <c r="F80">
        <v>11202</v>
      </c>
    </row>
    <row r="81" spans="1:6" x14ac:dyDescent="0.25">
      <c r="A81">
        <f>пушкина!G27</f>
        <v>86.953800000000001</v>
      </c>
      <c r="B81">
        <v>24</v>
      </c>
      <c r="C81">
        <v>47</v>
      </c>
      <c r="D81">
        <v>6</v>
      </c>
      <c r="E81">
        <v>0</v>
      </c>
      <c r="F81">
        <v>11202</v>
      </c>
    </row>
    <row r="82" spans="1:6" x14ac:dyDescent="0.25">
      <c r="A82" s="7">
        <f>пушкина!H26</f>
        <v>1.77</v>
      </c>
      <c r="B82">
        <v>24</v>
      </c>
      <c r="C82">
        <v>47</v>
      </c>
      <c r="D82">
        <v>7</v>
      </c>
      <c r="E82">
        <v>0</v>
      </c>
      <c r="F82">
        <v>11202</v>
      </c>
    </row>
    <row r="83" spans="1:6" x14ac:dyDescent="0.25">
      <c r="A83" s="7">
        <f>пушкина!H27</f>
        <v>0.18</v>
      </c>
      <c r="B83">
        <v>24</v>
      </c>
      <c r="C83">
        <v>47</v>
      </c>
      <c r="D83">
        <v>8</v>
      </c>
      <c r="E83">
        <v>0</v>
      </c>
      <c r="F83">
        <v>11202</v>
      </c>
    </row>
    <row r="84" spans="1:6" x14ac:dyDescent="0.25">
      <c r="A84">
        <f>пушкина!T26</f>
        <v>9.0389999999999997</v>
      </c>
      <c r="B84">
        <v>24</v>
      </c>
      <c r="C84">
        <v>47</v>
      </c>
      <c r="D84">
        <v>9</v>
      </c>
      <c r="E84">
        <v>0</v>
      </c>
      <c r="F84">
        <v>11202</v>
      </c>
    </row>
    <row r="85" spans="1:6" x14ac:dyDescent="0.25">
      <c r="A85">
        <f>пушкина!T27</f>
        <v>1.4999999999999999E-2</v>
      </c>
      <c r="B85">
        <v>24</v>
      </c>
      <c r="C85">
        <v>47</v>
      </c>
      <c r="D85">
        <v>10</v>
      </c>
      <c r="E85">
        <v>0</v>
      </c>
      <c r="F85">
        <v>11202</v>
      </c>
    </row>
    <row r="86" spans="1:6" x14ac:dyDescent="0.25">
      <c r="A86" s="7">
        <f>пушкина!K26</f>
        <v>0.18</v>
      </c>
      <c r="B86">
        <v>24</v>
      </c>
      <c r="C86">
        <v>47</v>
      </c>
      <c r="D86">
        <v>18</v>
      </c>
      <c r="E86">
        <v>0</v>
      </c>
      <c r="F86">
        <v>11202</v>
      </c>
    </row>
    <row r="87" spans="1:6" x14ac:dyDescent="0.25">
      <c r="A87">
        <f>пушкина!A28</f>
        <v>3.1</v>
      </c>
      <c r="B87">
        <v>24</v>
      </c>
      <c r="C87">
        <v>48</v>
      </c>
      <c r="D87">
        <v>0</v>
      </c>
      <c r="E87">
        <v>0</v>
      </c>
      <c r="F87">
        <v>11206</v>
      </c>
    </row>
    <row r="88" spans="1:6" x14ac:dyDescent="0.25">
      <c r="A88" t="str">
        <f>пушкина!B28</f>
        <v>[101-9732]</v>
      </c>
      <c r="B88">
        <v>24</v>
      </c>
      <c r="C88">
        <v>48</v>
      </c>
      <c r="D88">
        <v>1</v>
      </c>
      <c r="E88">
        <v>0</v>
      </c>
      <c r="F88">
        <v>11206</v>
      </c>
    </row>
    <row r="89" spans="1:6" x14ac:dyDescent="0.25">
      <c r="A89" t="str">
        <f>пушкина!D28</f>
        <v>Грунтовка</v>
      </c>
      <c r="B89">
        <v>24</v>
      </c>
      <c r="C89">
        <v>48</v>
      </c>
      <c r="D89">
        <v>2</v>
      </c>
      <c r="E89">
        <v>0</v>
      </c>
      <c r="F89">
        <v>11206</v>
      </c>
    </row>
    <row r="90" spans="1:6" x14ac:dyDescent="0.25">
      <c r="A90" t="str">
        <f>пушкина!F29</f>
        <v>т</v>
      </c>
      <c r="B90">
        <v>24</v>
      </c>
      <c r="C90">
        <v>48</v>
      </c>
      <c r="D90">
        <v>3</v>
      </c>
      <c r="E90">
        <v>0</v>
      </c>
      <c r="F90">
        <v>11206</v>
      </c>
    </row>
    <row r="91" spans="1:6" x14ac:dyDescent="0.25">
      <c r="A91">
        <f>пушкина!H28</f>
        <v>1.2999999999999999E-2</v>
      </c>
      <c r="B91">
        <v>24</v>
      </c>
      <c r="C91">
        <v>48</v>
      </c>
      <c r="D91">
        <v>6</v>
      </c>
      <c r="E91">
        <v>0</v>
      </c>
      <c r="F91">
        <v>11206</v>
      </c>
    </row>
    <row r="92" spans="1:6" x14ac:dyDescent="0.25">
      <c r="A92">
        <f>пушкина!T28</f>
        <v>0</v>
      </c>
      <c r="B92">
        <v>24</v>
      </c>
      <c r="C92">
        <v>48</v>
      </c>
      <c r="D92">
        <v>8</v>
      </c>
      <c r="E92">
        <v>0</v>
      </c>
      <c r="F92">
        <v>11206</v>
      </c>
    </row>
    <row r="93" spans="1:6" x14ac:dyDescent="0.25">
      <c r="A93" s="10">
        <f>пушкина!K28</f>
        <v>11300</v>
      </c>
      <c r="B93">
        <v>24</v>
      </c>
      <c r="C93">
        <v>48</v>
      </c>
      <c r="D93">
        <v>9</v>
      </c>
      <c r="E93">
        <v>0</v>
      </c>
      <c r="F93">
        <v>11206</v>
      </c>
    </row>
    <row r="94" spans="1:6" x14ac:dyDescent="0.25">
      <c r="A94">
        <f>пушкина!A30</f>
        <v>4</v>
      </c>
      <c r="B94">
        <v>24</v>
      </c>
      <c r="C94">
        <v>49</v>
      </c>
      <c r="D94">
        <v>0</v>
      </c>
      <c r="E94">
        <v>0</v>
      </c>
      <c r="F94">
        <v>11202</v>
      </c>
    </row>
    <row r="95" spans="1:6" x14ac:dyDescent="0.25">
      <c r="A95" t="str">
        <f>пушкина!B30</f>
        <v>ФЕР15-01-019-05</v>
      </c>
      <c r="B95">
        <v>24</v>
      </c>
      <c r="C95">
        <v>49</v>
      </c>
      <c r="D95">
        <v>1</v>
      </c>
      <c r="E95">
        <v>0</v>
      </c>
      <c r="F95">
        <v>11202</v>
      </c>
    </row>
    <row r="96" spans="1:6" x14ac:dyDescent="0.25">
      <c r="A96" t="str">
        <f>пушкина!D30</f>
        <v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 по кирпичу и бетону</v>
      </c>
      <c r="B96">
        <v>24</v>
      </c>
      <c r="C96">
        <v>49</v>
      </c>
      <c r="D96">
        <v>2</v>
      </c>
      <c r="E96">
        <v>0</v>
      </c>
      <c r="F96">
        <v>11202</v>
      </c>
    </row>
    <row r="97" spans="1:6" x14ac:dyDescent="0.25">
      <c r="A97" t="str">
        <f>пушкина!F31</f>
        <v>100 м2 поверхности облицовки</v>
      </c>
      <c r="B97">
        <v>24</v>
      </c>
      <c r="C97">
        <v>49</v>
      </c>
      <c r="D97">
        <v>3</v>
      </c>
      <c r="E97">
        <v>0</v>
      </c>
      <c r="F97">
        <v>11202</v>
      </c>
    </row>
    <row r="98" spans="1:6" x14ac:dyDescent="0.25">
      <c r="A98">
        <f>пушкина!F30</f>
        <v>6.4000000000000001E-2</v>
      </c>
      <c r="B98">
        <v>24</v>
      </c>
      <c r="C98">
        <v>49</v>
      </c>
      <c r="D98">
        <v>4</v>
      </c>
      <c r="E98">
        <v>0</v>
      </c>
      <c r="F98">
        <v>11202</v>
      </c>
    </row>
    <row r="99" spans="1:6" x14ac:dyDescent="0.25">
      <c r="A99">
        <f>пушкина!G31</f>
        <v>2022.7626</v>
      </c>
      <c r="B99">
        <v>24</v>
      </c>
      <c r="C99">
        <v>49</v>
      </c>
      <c r="D99">
        <v>6</v>
      </c>
      <c r="E99">
        <v>0</v>
      </c>
      <c r="F99">
        <v>11202</v>
      </c>
    </row>
    <row r="100" spans="1:6" x14ac:dyDescent="0.25">
      <c r="A100">
        <f>пушкина!H30</f>
        <v>47.625</v>
      </c>
      <c r="B100">
        <v>24</v>
      </c>
      <c r="C100">
        <v>49</v>
      </c>
      <c r="D100">
        <v>7</v>
      </c>
      <c r="E100">
        <v>0</v>
      </c>
      <c r="F100">
        <v>11202</v>
      </c>
    </row>
    <row r="101" spans="1:6" x14ac:dyDescent="0.25">
      <c r="A101">
        <f>пушкина!H31</f>
        <v>25.515000000000001</v>
      </c>
      <c r="B101">
        <v>24</v>
      </c>
      <c r="C101">
        <v>49</v>
      </c>
      <c r="D101">
        <v>8</v>
      </c>
      <c r="E101">
        <v>0</v>
      </c>
      <c r="F101">
        <v>11202</v>
      </c>
    </row>
    <row r="102" spans="1:6" x14ac:dyDescent="0.25">
      <c r="A102">
        <f>пушкина!T30</f>
        <v>220.34460000000001</v>
      </c>
      <c r="B102">
        <v>24</v>
      </c>
      <c r="C102">
        <v>49</v>
      </c>
      <c r="D102">
        <v>9</v>
      </c>
      <c r="E102">
        <v>0</v>
      </c>
      <c r="F102">
        <v>11202</v>
      </c>
    </row>
    <row r="103" spans="1:6" x14ac:dyDescent="0.25">
      <c r="A103">
        <f>пушкина!T31</f>
        <v>2.4750000000000001</v>
      </c>
      <c r="B103">
        <v>24</v>
      </c>
      <c r="C103">
        <v>49</v>
      </c>
      <c r="D103">
        <v>10</v>
      </c>
      <c r="E103">
        <v>0</v>
      </c>
      <c r="F103">
        <v>11202</v>
      </c>
    </row>
    <row r="104" spans="1:6" x14ac:dyDescent="0.25">
      <c r="A104" s="7">
        <f>пушкина!K30</f>
        <v>9190.68</v>
      </c>
      <c r="B104">
        <v>24</v>
      </c>
      <c r="C104">
        <v>49</v>
      </c>
      <c r="D104">
        <v>18</v>
      </c>
      <c r="E104">
        <v>0</v>
      </c>
      <c r="F104">
        <v>11202</v>
      </c>
    </row>
    <row r="105" spans="1:6" x14ac:dyDescent="0.25">
      <c r="A105">
        <f>пушкина!A32</f>
        <v>5</v>
      </c>
      <c r="B105">
        <v>24</v>
      </c>
      <c r="C105">
        <v>56</v>
      </c>
      <c r="D105">
        <v>0</v>
      </c>
      <c r="E105">
        <v>0</v>
      </c>
      <c r="F105">
        <v>11202</v>
      </c>
    </row>
    <row r="106" spans="1:6" x14ac:dyDescent="0.25">
      <c r="A106" t="str">
        <f>пушкина!B32</f>
        <v>ФЕРр57-2-03</v>
      </c>
      <c r="B106">
        <v>24</v>
      </c>
      <c r="C106">
        <v>56</v>
      </c>
      <c r="D106">
        <v>1</v>
      </c>
      <c r="E106">
        <v>0</v>
      </c>
      <c r="F106">
        <v>11202</v>
      </c>
    </row>
    <row r="107" spans="1:6" x14ac:dyDescent="0.25">
      <c r="A107" t="str">
        <f>пушкина!D32</f>
        <v>Разборка покрытий полов из керамических плиток</v>
      </c>
      <c r="B107">
        <v>24</v>
      </c>
      <c r="C107">
        <v>56</v>
      </c>
      <c r="D107">
        <v>2</v>
      </c>
      <c r="E107">
        <v>0</v>
      </c>
      <c r="F107">
        <v>11202</v>
      </c>
    </row>
    <row r="108" spans="1:6" x14ac:dyDescent="0.25">
      <c r="A108" t="str">
        <f>пушкина!F33</f>
        <v>100 м2 покрытия</v>
      </c>
      <c r="B108">
        <v>24</v>
      </c>
      <c r="C108">
        <v>56</v>
      </c>
      <c r="D108">
        <v>3</v>
      </c>
      <c r="E108">
        <v>0</v>
      </c>
      <c r="F108">
        <v>11202</v>
      </c>
    </row>
    <row r="109" spans="1:6" x14ac:dyDescent="0.25">
      <c r="A109">
        <f>пушкина!F32</f>
        <v>1.0800000000000001E-2</v>
      </c>
      <c r="B109">
        <v>24</v>
      </c>
      <c r="C109">
        <v>56</v>
      </c>
      <c r="D109">
        <v>4</v>
      </c>
      <c r="E109">
        <v>0</v>
      </c>
      <c r="F109">
        <v>11202</v>
      </c>
    </row>
    <row r="110" spans="1:6" x14ac:dyDescent="0.25">
      <c r="A110" s="7">
        <f>пушкина!G33</f>
        <v>595.99</v>
      </c>
      <c r="B110">
        <v>24</v>
      </c>
      <c r="C110">
        <v>56</v>
      </c>
      <c r="D110">
        <v>6</v>
      </c>
      <c r="E110">
        <v>0</v>
      </c>
      <c r="F110">
        <v>11202</v>
      </c>
    </row>
    <row r="111" spans="1:6" x14ac:dyDescent="0.25">
      <c r="A111" s="7">
        <f>пушкина!H32</f>
        <v>45.01</v>
      </c>
      <c r="B111">
        <v>24</v>
      </c>
      <c r="C111">
        <v>56</v>
      </c>
      <c r="D111">
        <v>7</v>
      </c>
      <c r="E111">
        <v>0</v>
      </c>
      <c r="F111">
        <v>11202</v>
      </c>
    </row>
    <row r="112" spans="1:6" x14ac:dyDescent="0.25">
      <c r="A112">
        <f>пушкина!H33</f>
        <v>16.7</v>
      </c>
      <c r="B112">
        <v>24</v>
      </c>
      <c r="C112">
        <v>56</v>
      </c>
      <c r="D112">
        <v>8</v>
      </c>
      <c r="E112">
        <v>0</v>
      </c>
      <c r="F112">
        <v>11202</v>
      </c>
    </row>
    <row r="113" spans="1:6" x14ac:dyDescent="0.25">
      <c r="A113" s="7">
        <f>пушкина!T32</f>
        <v>69.87</v>
      </c>
      <c r="B113">
        <v>24</v>
      </c>
      <c r="C113">
        <v>56</v>
      </c>
      <c r="D113">
        <v>9</v>
      </c>
      <c r="E113">
        <v>0</v>
      </c>
      <c r="F113">
        <v>11202</v>
      </c>
    </row>
    <row r="114" spans="1:6" x14ac:dyDescent="0.25">
      <c r="A114" s="7">
        <f>пушкина!T33</f>
        <v>1.44</v>
      </c>
      <c r="B114">
        <v>24</v>
      </c>
      <c r="C114">
        <v>56</v>
      </c>
      <c r="D114">
        <v>10</v>
      </c>
      <c r="E114">
        <v>0</v>
      </c>
      <c r="F114">
        <v>11202</v>
      </c>
    </row>
    <row r="115" spans="1:6" x14ac:dyDescent="0.25">
      <c r="A115" s="10">
        <f>пушкина!K32</f>
        <v>0</v>
      </c>
      <c r="B115">
        <v>24</v>
      </c>
      <c r="C115">
        <v>56</v>
      </c>
      <c r="D115">
        <v>18</v>
      </c>
      <c r="E115">
        <v>0</v>
      </c>
      <c r="F115">
        <v>11202</v>
      </c>
    </row>
    <row r="116" spans="1:6" x14ac:dyDescent="0.25">
      <c r="A116">
        <f>пушкина!A34</f>
        <v>5.0999999999999996</v>
      </c>
      <c r="B116">
        <v>24</v>
      </c>
      <c r="C116">
        <v>57</v>
      </c>
      <c r="D116">
        <v>0</v>
      </c>
      <c r="E116">
        <v>0</v>
      </c>
      <c r="F116">
        <v>11206</v>
      </c>
    </row>
    <row r="117" spans="1:6" x14ac:dyDescent="0.25">
      <c r="A117" t="str">
        <f>пушкина!B34</f>
        <v>509-9900</v>
      </c>
      <c r="B117">
        <v>24</v>
      </c>
      <c r="C117">
        <v>57</v>
      </c>
      <c r="D117">
        <v>1</v>
      </c>
      <c r="E117">
        <v>0</v>
      </c>
      <c r="F117">
        <v>11206</v>
      </c>
    </row>
    <row r="118" spans="1:6" x14ac:dyDescent="0.25">
      <c r="A118" t="str">
        <f>пушкина!D34</f>
        <v>Строительный мусор</v>
      </c>
      <c r="B118">
        <v>24</v>
      </c>
      <c r="C118">
        <v>57</v>
      </c>
      <c r="D118">
        <v>2</v>
      </c>
      <c r="E118">
        <v>0</v>
      </c>
      <c r="F118">
        <v>11206</v>
      </c>
    </row>
    <row r="119" spans="1:6" x14ac:dyDescent="0.25">
      <c r="A119" t="str">
        <f>пушкина!F35</f>
        <v>т</v>
      </c>
      <c r="B119">
        <v>24</v>
      </c>
      <c r="C119">
        <v>57</v>
      </c>
      <c r="D119">
        <v>3</v>
      </c>
      <c r="E119">
        <v>0</v>
      </c>
      <c r="F119">
        <v>11206</v>
      </c>
    </row>
    <row r="120" spans="1:6" x14ac:dyDescent="0.25">
      <c r="A120">
        <f>пушкина!H34</f>
        <v>5.2</v>
      </c>
      <c r="B120">
        <v>24</v>
      </c>
      <c r="C120">
        <v>57</v>
      </c>
      <c r="D120">
        <v>6</v>
      </c>
      <c r="E120">
        <v>0</v>
      </c>
      <c r="F120">
        <v>11206</v>
      </c>
    </row>
    <row r="121" spans="1:6" x14ac:dyDescent="0.25">
      <c r="A121">
        <f>пушкина!T34</f>
        <v>0</v>
      </c>
      <c r="B121">
        <v>24</v>
      </c>
      <c r="C121">
        <v>57</v>
      </c>
      <c r="D121">
        <v>8</v>
      </c>
      <c r="E121">
        <v>0</v>
      </c>
      <c r="F121">
        <v>11206</v>
      </c>
    </row>
    <row r="122" spans="1:6" x14ac:dyDescent="0.25">
      <c r="A122" s="10">
        <f>пушкина!K34</f>
        <v>0</v>
      </c>
      <c r="B122">
        <v>24</v>
      </c>
      <c r="C122">
        <v>57</v>
      </c>
      <c r="D122">
        <v>9</v>
      </c>
      <c r="E122">
        <v>0</v>
      </c>
      <c r="F122">
        <v>11206</v>
      </c>
    </row>
    <row r="123" spans="1:6" x14ac:dyDescent="0.25">
      <c r="A123">
        <f>пушкина!A36</f>
        <v>6</v>
      </c>
      <c r="B123">
        <v>24</v>
      </c>
      <c r="C123">
        <v>50</v>
      </c>
      <c r="D123">
        <v>0</v>
      </c>
      <c r="E123">
        <v>0</v>
      </c>
      <c r="F123">
        <v>11202</v>
      </c>
    </row>
    <row r="124" spans="1:6" x14ac:dyDescent="0.25">
      <c r="A124" t="str">
        <f>пушкина!B36</f>
        <v>ФЕР15-04-006-03</v>
      </c>
      <c r="B124">
        <v>24</v>
      </c>
      <c r="C124">
        <v>50</v>
      </c>
      <c r="D124">
        <v>1</v>
      </c>
      <c r="E124">
        <v>0</v>
      </c>
      <c r="F124">
        <v>11202</v>
      </c>
    </row>
    <row r="125" spans="1:6" x14ac:dyDescent="0.25">
      <c r="A125" t="str">
        <f>пушкина!D36</f>
        <v>Покрытие поверхностей грунтовкой глубокого проникновения за 1 раз полов</v>
      </c>
      <c r="B125">
        <v>24</v>
      </c>
      <c r="C125">
        <v>50</v>
      </c>
      <c r="D125">
        <v>2</v>
      </c>
      <c r="E125">
        <v>0</v>
      </c>
      <c r="F125">
        <v>11202</v>
      </c>
    </row>
    <row r="126" spans="1:6" x14ac:dyDescent="0.25">
      <c r="A126" t="str">
        <f>пушкина!F37</f>
        <v>100 м2 покрытия</v>
      </c>
      <c r="B126">
        <v>24</v>
      </c>
      <c r="C126">
        <v>50</v>
      </c>
      <c r="D126">
        <v>3</v>
      </c>
      <c r="E126">
        <v>0</v>
      </c>
      <c r="F126">
        <v>11202</v>
      </c>
    </row>
    <row r="127" spans="1:6" x14ac:dyDescent="0.25">
      <c r="A127">
        <f>пушкина!F36</f>
        <v>4.2999999999999997E-2</v>
      </c>
      <c r="B127">
        <v>24</v>
      </c>
      <c r="C127">
        <v>50</v>
      </c>
      <c r="D127">
        <v>4</v>
      </c>
      <c r="E127">
        <v>0</v>
      </c>
      <c r="F127">
        <v>11202</v>
      </c>
    </row>
    <row r="128" spans="1:6" x14ac:dyDescent="0.25">
      <c r="A128">
        <f>пушкина!G37</f>
        <v>86.953800000000001</v>
      </c>
      <c r="B128">
        <v>24</v>
      </c>
      <c r="C128">
        <v>50</v>
      </c>
      <c r="D128">
        <v>6</v>
      </c>
      <c r="E128">
        <v>0</v>
      </c>
      <c r="F128">
        <v>11202</v>
      </c>
    </row>
    <row r="129" spans="1:6" x14ac:dyDescent="0.25">
      <c r="A129" s="7">
        <f>пушкина!H36</f>
        <v>1.77</v>
      </c>
      <c r="B129">
        <v>24</v>
      </c>
      <c r="C129">
        <v>50</v>
      </c>
      <c r="D129">
        <v>7</v>
      </c>
      <c r="E129">
        <v>0</v>
      </c>
      <c r="F129">
        <v>11202</v>
      </c>
    </row>
    <row r="130" spans="1:6" x14ac:dyDescent="0.25">
      <c r="A130" s="7">
        <f>пушкина!H37</f>
        <v>0.18</v>
      </c>
      <c r="B130">
        <v>24</v>
      </c>
      <c r="C130">
        <v>50</v>
      </c>
      <c r="D130">
        <v>8</v>
      </c>
      <c r="E130">
        <v>0</v>
      </c>
      <c r="F130">
        <v>11202</v>
      </c>
    </row>
    <row r="131" spans="1:6" x14ac:dyDescent="0.25">
      <c r="A131">
        <f>пушкина!T36</f>
        <v>9.0389999999999997</v>
      </c>
      <c r="B131">
        <v>24</v>
      </c>
      <c r="C131">
        <v>50</v>
      </c>
      <c r="D131">
        <v>9</v>
      </c>
      <c r="E131">
        <v>0</v>
      </c>
      <c r="F131">
        <v>11202</v>
      </c>
    </row>
    <row r="132" spans="1:6" x14ac:dyDescent="0.25">
      <c r="A132">
        <f>пушкина!T37</f>
        <v>1.4999999999999999E-2</v>
      </c>
      <c r="B132">
        <v>24</v>
      </c>
      <c r="C132">
        <v>50</v>
      </c>
      <c r="D132">
        <v>10</v>
      </c>
      <c r="E132">
        <v>0</v>
      </c>
      <c r="F132">
        <v>11202</v>
      </c>
    </row>
    <row r="133" spans="1:6" x14ac:dyDescent="0.25">
      <c r="A133" s="7">
        <f>пушкина!K36</f>
        <v>0.18</v>
      </c>
      <c r="B133">
        <v>24</v>
      </c>
      <c r="C133">
        <v>50</v>
      </c>
      <c r="D133">
        <v>18</v>
      </c>
      <c r="E133">
        <v>0</v>
      </c>
      <c r="F133">
        <v>11202</v>
      </c>
    </row>
    <row r="134" spans="1:6" x14ac:dyDescent="0.25">
      <c r="A134">
        <f>пушкина!A38</f>
        <v>6.1</v>
      </c>
      <c r="B134">
        <v>24</v>
      </c>
      <c r="C134">
        <v>51</v>
      </c>
      <c r="D134">
        <v>0</v>
      </c>
      <c r="E134">
        <v>0</v>
      </c>
      <c r="F134">
        <v>11206</v>
      </c>
    </row>
    <row r="135" spans="1:6" x14ac:dyDescent="0.25">
      <c r="A135" t="str">
        <f>пушкина!B38</f>
        <v>[101-9732]</v>
      </c>
      <c r="B135">
        <v>24</v>
      </c>
      <c r="C135">
        <v>51</v>
      </c>
      <c r="D135">
        <v>1</v>
      </c>
      <c r="E135">
        <v>0</v>
      </c>
      <c r="F135">
        <v>11206</v>
      </c>
    </row>
    <row r="136" spans="1:6" x14ac:dyDescent="0.25">
      <c r="A136" t="str">
        <f>пушкина!D38</f>
        <v>Грунтовка</v>
      </c>
      <c r="B136">
        <v>24</v>
      </c>
      <c r="C136">
        <v>51</v>
      </c>
      <c r="D136">
        <v>2</v>
      </c>
      <c r="E136">
        <v>0</v>
      </c>
      <c r="F136">
        <v>11206</v>
      </c>
    </row>
    <row r="137" spans="1:6" x14ac:dyDescent="0.25">
      <c r="A137" t="str">
        <f>пушкина!F39</f>
        <v>т</v>
      </c>
      <c r="B137">
        <v>24</v>
      </c>
      <c r="C137">
        <v>51</v>
      </c>
      <c r="D137">
        <v>3</v>
      </c>
      <c r="E137">
        <v>0</v>
      </c>
      <c r="F137">
        <v>11206</v>
      </c>
    </row>
    <row r="138" spans="1:6" x14ac:dyDescent="0.25">
      <c r="A138">
        <f>пушкина!H38</f>
        <v>1.2999999999999999E-2</v>
      </c>
      <c r="B138">
        <v>24</v>
      </c>
      <c r="C138">
        <v>51</v>
      </c>
      <c r="D138">
        <v>6</v>
      </c>
      <c r="E138">
        <v>0</v>
      </c>
      <c r="F138">
        <v>11206</v>
      </c>
    </row>
    <row r="139" spans="1:6" x14ac:dyDescent="0.25">
      <c r="A139">
        <f>пушкина!T38</f>
        <v>0</v>
      </c>
      <c r="B139">
        <v>24</v>
      </c>
      <c r="C139">
        <v>51</v>
      </c>
      <c r="D139">
        <v>8</v>
      </c>
      <c r="E139">
        <v>0</v>
      </c>
      <c r="F139">
        <v>11206</v>
      </c>
    </row>
    <row r="140" spans="1:6" x14ac:dyDescent="0.25">
      <c r="A140" s="10">
        <f>пушкина!K38</f>
        <v>11300</v>
      </c>
      <c r="B140">
        <v>24</v>
      </c>
      <c r="C140">
        <v>51</v>
      </c>
      <c r="D140">
        <v>9</v>
      </c>
      <c r="E140">
        <v>0</v>
      </c>
      <c r="F140">
        <v>11206</v>
      </c>
    </row>
    <row r="141" spans="1:6" x14ac:dyDescent="0.25">
      <c r="A141">
        <f>пушкина!A40</f>
        <v>7</v>
      </c>
      <c r="B141">
        <v>24</v>
      </c>
      <c r="C141">
        <v>52</v>
      </c>
      <c r="D141">
        <v>0</v>
      </c>
      <c r="E141">
        <v>0</v>
      </c>
      <c r="F141">
        <v>11202</v>
      </c>
    </row>
    <row r="142" spans="1:6" x14ac:dyDescent="0.25">
      <c r="A142" t="str">
        <f>пушкина!B40</f>
        <v>ФЕР11-01-027-06</v>
      </c>
      <c r="B142">
        <v>24</v>
      </c>
      <c r="C142">
        <v>52</v>
      </c>
      <c r="D142">
        <v>1</v>
      </c>
      <c r="E142">
        <v>0</v>
      </c>
      <c r="F142">
        <v>11202</v>
      </c>
    </row>
    <row r="143" spans="1:6" x14ac:dyDescent="0.25">
      <c r="A143" t="str">
        <f>пушкина!D40</f>
        <v>Устройство покрытий на растворе их сухой смеси с приготовлением раствора в построечных условиях из плиток гладких неглазурованных керамических для полов одноцветных</v>
      </c>
      <c r="B143">
        <v>24</v>
      </c>
      <c r="C143">
        <v>52</v>
      </c>
      <c r="D143">
        <v>2</v>
      </c>
      <c r="E143">
        <v>0</v>
      </c>
      <c r="F143">
        <v>11202</v>
      </c>
    </row>
    <row r="144" spans="1:6" x14ac:dyDescent="0.25">
      <c r="A144" t="str">
        <f>пушкина!F41</f>
        <v>100 м2 покрытия</v>
      </c>
      <c r="B144">
        <v>24</v>
      </c>
      <c r="C144">
        <v>52</v>
      </c>
      <c r="D144">
        <v>3</v>
      </c>
      <c r="E144">
        <v>0</v>
      </c>
      <c r="F144">
        <v>11202</v>
      </c>
    </row>
    <row r="145" spans="1:6" x14ac:dyDescent="0.25">
      <c r="A145">
        <f>пушкина!F40</f>
        <v>4.2999999999999997E-2</v>
      </c>
      <c r="B145">
        <v>24</v>
      </c>
      <c r="C145">
        <v>52</v>
      </c>
      <c r="D145">
        <v>4</v>
      </c>
      <c r="E145">
        <v>0</v>
      </c>
      <c r="F145">
        <v>11202</v>
      </c>
    </row>
    <row r="146" spans="1:6" x14ac:dyDescent="0.25">
      <c r="A146">
        <f>пушкина!G41</f>
        <v>1444.6944000000001</v>
      </c>
      <c r="B146">
        <v>24</v>
      </c>
      <c r="C146">
        <v>52</v>
      </c>
      <c r="D146">
        <v>6</v>
      </c>
      <c r="E146">
        <v>0</v>
      </c>
      <c r="F146">
        <v>11202</v>
      </c>
    </row>
    <row r="147" spans="1:6" x14ac:dyDescent="0.25">
      <c r="A147">
        <f>пушкина!H40</f>
        <v>222.04499999999999</v>
      </c>
      <c r="B147">
        <v>24</v>
      </c>
      <c r="C147">
        <v>52</v>
      </c>
      <c r="D147">
        <v>7</v>
      </c>
      <c r="E147">
        <v>0</v>
      </c>
      <c r="F147">
        <v>11202</v>
      </c>
    </row>
    <row r="148" spans="1:6" x14ac:dyDescent="0.25">
      <c r="A148" s="10">
        <f>пушкина!H41</f>
        <v>69</v>
      </c>
      <c r="B148">
        <v>24</v>
      </c>
      <c r="C148">
        <v>52</v>
      </c>
      <c r="D148">
        <v>8</v>
      </c>
      <c r="E148">
        <v>0</v>
      </c>
      <c r="F148">
        <v>11202</v>
      </c>
    </row>
    <row r="149" spans="1:6" x14ac:dyDescent="0.25">
      <c r="A149">
        <f>пушкина!T40</f>
        <v>165.29640000000001</v>
      </c>
      <c r="B149">
        <v>24</v>
      </c>
      <c r="C149">
        <v>52</v>
      </c>
      <c r="D149">
        <v>9</v>
      </c>
      <c r="E149">
        <v>0</v>
      </c>
      <c r="F149">
        <v>11202</v>
      </c>
    </row>
    <row r="150" spans="1:6" x14ac:dyDescent="0.25">
      <c r="A150" s="7">
        <f>пушкина!T41</f>
        <v>6.33</v>
      </c>
      <c r="B150">
        <v>24</v>
      </c>
      <c r="C150">
        <v>52</v>
      </c>
      <c r="D150">
        <v>10</v>
      </c>
      <c r="E150">
        <v>0</v>
      </c>
      <c r="F150">
        <v>11202</v>
      </c>
    </row>
    <row r="151" spans="1:6" x14ac:dyDescent="0.25">
      <c r="A151">
        <f>пушкина!K40</f>
        <v>7858.9</v>
      </c>
      <c r="B151">
        <v>24</v>
      </c>
      <c r="C151">
        <v>52</v>
      </c>
      <c r="D151">
        <v>18</v>
      </c>
      <c r="E151">
        <v>0</v>
      </c>
      <c r="F151">
        <v>11202</v>
      </c>
    </row>
    <row r="152" spans="1:6" x14ac:dyDescent="0.25">
      <c r="A152">
        <f>пушкина!A42</f>
        <v>8</v>
      </c>
      <c r="B152">
        <v>24</v>
      </c>
      <c r="C152">
        <v>85</v>
      </c>
      <c r="D152">
        <v>0</v>
      </c>
      <c r="E152">
        <v>0</v>
      </c>
      <c r="F152">
        <v>11202</v>
      </c>
    </row>
    <row r="153" spans="1:6" x14ac:dyDescent="0.25">
      <c r="A153" t="str">
        <f>пушкина!B42</f>
        <v>ФЕРр61-4-01</v>
      </c>
      <c r="B153">
        <v>24</v>
      </c>
      <c r="C153">
        <v>85</v>
      </c>
      <c r="D153">
        <v>1</v>
      </c>
      <c r="E153">
        <v>0</v>
      </c>
      <c r="F153">
        <v>11202</v>
      </c>
    </row>
    <row r="154" spans="1:6" x14ac:dyDescent="0.25">
      <c r="A154" t="str">
        <f>пушкина!D42</f>
        <v>Ремонт штукатурки потолков по камню известковым раствором площадью отдельных мест до 1 м2 толщиной слоя до 20 мм</v>
      </c>
      <c r="B154">
        <v>24</v>
      </c>
      <c r="C154">
        <v>85</v>
      </c>
      <c r="D154">
        <v>2</v>
      </c>
      <c r="E154">
        <v>0</v>
      </c>
      <c r="F154">
        <v>11202</v>
      </c>
    </row>
    <row r="155" spans="1:6" x14ac:dyDescent="0.25">
      <c r="A155" t="str">
        <f>пушкина!F43</f>
        <v>100 м2 отремонтированной поверхности</v>
      </c>
      <c r="B155">
        <v>24</v>
      </c>
      <c r="C155">
        <v>85</v>
      </c>
      <c r="D155">
        <v>3</v>
      </c>
      <c r="E155">
        <v>0</v>
      </c>
      <c r="F155">
        <v>11202</v>
      </c>
    </row>
    <row r="156" spans="1:6" x14ac:dyDescent="0.25">
      <c r="A156">
        <f>пушкина!F42</f>
        <v>5.0000000000000001E-3</v>
      </c>
      <c r="B156">
        <v>24</v>
      </c>
      <c r="C156">
        <v>85</v>
      </c>
      <c r="D156">
        <v>4</v>
      </c>
      <c r="E156">
        <v>0</v>
      </c>
      <c r="F156">
        <v>11202</v>
      </c>
    </row>
    <row r="157" spans="1:6" x14ac:dyDescent="0.25">
      <c r="A157" s="7">
        <f>пушкина!G43</f>
        <v>2060.86</v>
      </c>
      <c r="B157">
        <v>24</v>
      </c>
      <c r="C157">
        <v>85</v>
      </c>
      <c r="D157">
        <v>6</v>
      </c>
      <c r="E157">
        <v>0</v>
      </c>
      <c r="F157">
        <v>11202</v>
      </c>
    </row>
    <row r="158" spans="1:6" x14ac:dyDescent="0.25">
      <c r="A158" s="7">
        <f>пушкина!H42</f>
        <v>22.51</v>
      </c>
      <c r="B158">
        <v>24</v>
      </c>
      <c r="C158">
        <v>85</v>
      </c>
      <c r="D158">
        <v>7</v>
      </c>
      <c r="E158">
        <v>0</v>
      </c>
      <c r="F158">
        <v>11202</v>
      </c>
    </row>
    <row r="159" spans="1:6" x14ac:dyDescent="0.25">
      <c r="A159" s="7">
        <f>пушкина!H43</f>
        <v>8.35</v>
      </c>
      <c r="B159">
        <v>24</v>
      </c>
      <c r="C159">
        <v>85</v>
      </c>
      <c r="D159">
        <v>8</v>
      </c>
      <c r="E159">
        <v>0</v>
      </c>
      <c r="F159">
        <v>11202</v>
      </c>
    </row>
    <row r="160" spans="1:6" x14ac:dyDescent="0.25">
      <c r="A160" s="7">
        <f>пушкина!T42</f>
        <v>229.75</v>
      </c>
      <c r="B160">
        <v>24</v>
      </c>
      <c r="C160">
        <v>85</v>
      </c>
      <c r="D160">
        <v>9</v>
      </c>
      <c r="E160">
        <v>0</v>
      </c>
      <c r="F160">
        <v>11202</v>
      </c>
    </row>
    <row r="161" spans="1:6" x14ac:dyDescent="0.25">
      <c r="A161" s="7">
        <f>пушкина!T43</f>
        <v>0.72</v>
      </c>
      <c r="B161">
        <v>24</v>
      </c>
      <c r="C161">
        <v>85</v>
      </c>
      <c r="D161">
        <v>10</v>
      </c>
      <c r="E161">
        <v>0</v>
      </c>
      <c r="F161">
        <v>11202</v>
      </c>
    </row>
    <row r="162" spans="1:6" x14ac:dyDescent="0.25">
      <c r="A162" s="7">
        <f>пушкина!K42</f>
        <v>1179.8800000000001</v>
      </c>
      <c r="B162">
        <v>24</v>
      </c>
      <c r="C162">
        <v>85</v>
      </c>
      <c r="D162">
        <v>18</v>
      </c>
      <c r="E162">
        <v>0</v>
      </c>
      <c r="F162">
        <v>11202</v>
      </c>
    </row>
    <row r="163" spans="1:6" x14ac:dyDescent="0.25">
      <c r="A163">
        <f>пушкина!A44</f>
        <v>8.1</v>
      </c>
      <c r="B163">
        <v>24</v>
      </c>
      <c r="C163">
        <v>86</v>
      </c>
      <c r="D163">
        <v>0</v>
      </c>
      <c r="E163">
        <v>0</v>
      </c>
      <c r="F163">
        <v>11206</v>
      </c>
    </row>
    <row r="164" spans="1:6" x14ac:dyDescent="0.25">
      <c r="A164" t="str">
        <f>пушкина!B44</f>
        <v>509-9900</v>
      </c>
      <c r="B164">
        <v>24</v>
      </c>
      <c r="C164">
        <v>86</v>
      </c>
      <c r="D164">
        <v>1</v>
      </c>
      <c r="E164">
        <v>0</v>
      </c>
      <c r="F164">
        <v>11206</v>
      </c>
    </row>
    <row r="165" spans="1:6" x14ac:dyDescent="0.25">
      <c r="A165" t="str">
        <f>пушкина!D44</f>
        <v>Строительный мусор</v>
      </c>
      <c r="B165">
        <v>24</v>
      </c>
      <c r="C165">
        <v>86</v>
      </c>
      <c r="D165">
        <v>2</v>
      </c>
      <c r="E165">
        <v>0</v>
      </c>
      <c r="F165">
        <v>11206</v>
      </c>
    </row>
    <row r="166" spans="1:6" x14ac:dyDescent="0.25">
      <c r="A166" t="str">
        <f>пушкина!F45</f>
        <v>т</v>
      </c>
      <c r="B166">
        <v>24</v>
      </c>
      <c r="C166">
        <v>86</v>
      </c>
      <c r="D166">
        <v>3</v>
      </c>
      <c r="E166">
        <v>0</v>
      </c>
      <c r="F166">
        <v>11206</v>
      </c>
    </row>
    <row r="167" spans="1:6" x14ac:dyDescent="0.25">
      <c r="A167" s="7">
        <f>пушкина!H44</f>
        <v>3.38</v>
      </c>
      <c r="B167">
        <v>24</v>
      </c>
      <c r="C167">
        <v>86</v>
      </c>
      <c r="D167">
        <v>6</v>
      </c>
      <c r="E167">
        <v>0</v>
      </c>
      <c r="F167">
        <v>11206</v>
      </c>
    </row>
    <row r="168" spans="1:6" x14ac:dyDescent="0.25">
      <c r="A168">
        <f>пушкина!T44</f>
        <v>0</v>
      </c>
      <c r="B168">
        <v>24</v>
      </c>
      <c r="C168">
        <v>86</v>
      </c>
      <c r="D168">
        <v>8</v>
      </c>
      <c r="E168">
        <v>0</v>
      </c>
      <c r="F168">
        <v>11206</v>
      </c>
    </row>
    <row r="169" spans="1:6" x14ac:dyDescent="0.25">
      <c r="A169" s="10">
        <f>пушкина!K44</f>
        <v>0</v>
      </c>
      <c r="B169">
        <v>24</v>
      </c>
      <c r="C169">
        <v>86</v>
      </c>
      <c r="D169">
        <v>9</v>
      </c>
      <c r="E169">
        <v>0</v>
      </c>
      <c r="F169">
        <v>11206</v>
      </c>
    </row>
    <row r="170" spans="1:6" x14ac:dyDescent="0.25">
      <c r="A170">
        <f>пушкина!A46</f>
        <v>9</v>
      </c>
      <c r="B170">
        <v>24</v>
      </c>
      <c r="C170">
        <v>53</v>
      </c>
      <c r="D170">
        <v>0</v>
      </c>
      <c r="E170">
        <v>0</v>
      </c>
      <c r="F170">
        <v>11202</v>
      </c>
    </row>
    <row r="171" spans="1:6" x14ac:dyDescent="0.25">
      <c r="A171" t="str">
        <f>пушкина!B46</f>
        <v>ФЕР15-04-006-01</v>
      </c>
      <c r="B171">
        <v>24</v>
      </c>
      <c r="C171">
        <v>53</v>
      </c>
      <c r="D171">
        <v>1</v>
      </c>
      <c r="E171">
        <v>0</v>
      </c>
      <c r="F171">
        <v>11202</v>
      </c>
    </row>
    <row r="172" spans="1:6" x14ac:dyDescent="0.25">
      <c r="A172" t="str">
        <f>пушкина!D46</f>
        <v>Покрытие поверхностей грунтовкой глубокого проникновения за 1 раз потолков</v>
      </c>
      <c r="B172">
        <v>24</v>
      </c>
      <c r="C172">
        <v>53</v>
      </c>
      <c r="D172">
        <v>2</v>
      </c>
      <c r="E172">
        <v>0</v>
      </c>
      <c r="F172">
        <v>11202</v>
      </c>
    </row>
    <row r="173" spans="1:6" x14ac:dyDescent="0.25">
      <c r="A173" t="str">
        <f>пушкина!F47</f>
        <v>100 м2 покрытия</v>
      </c>
      <c r="B173">
        <v>24</v>
      </c>
      <c r="C173">
        <v>53</v>
      </c>
      <c r="D173">
        <v>3</v>
      </c>
      <c r="E173">
        <v>0</v>
      </c>
      <c r="F173">
        <v>11202</v>
      </c>
    </row>
    <row r="174" spans="1:6" x14ac:dyDescent="0.25">
      <c r="A174">
        <f>пушкина!F46</f>
        <v>1.0800000000000001E-2</v>
      </c>
      <c r="B174">
        <v>24</v>
      </c>
      <c r="C174">
        <v>53</v>
      </c>
      <c r="D174">
        <v>4</v>
      </c>
      <c r="E174">
        <v>0</v>
      </c>
      <c r="F174">
        <v>11202</v>
      </c>
    </row>
    <row r="175" spans="1:6" x14ac:dyDescent="0.25">
      <c r="A175">
        <f>пушкина!G47</f>
        <v>107.5296</v>
      </c>
      <c r="B175">
        <v>24</v>
      </c>
      <c r="C175">
        <v>53</v>
      </c>
      <c r="D175">
        <v>6</v>
      </c>
      <c r="E175">
        <v>0</v>
      </c>
      <c r="F175">
        <v>11202</v>
      </c>
    </row>
    <row r="176" spans="1:6" x14ac:dyDescent="0.25">
      <c r="A176" s="7">
        <f>пушкина!H46</f>
        <v>1.77</v>
      </c>
      <c r="B176">
        <v>24</v>
      </c>
      <c r="C176">
        <v>53</v>
      </c>
      <c r="D176">
        <v>7</v>
      </c>
      <c r="E176">
        <v>0</v>
      </c>
      <c r="F176">
        <v>11202</v>
      </c>
    </row>
    <row r="177" spans="1:6" x14ac:dyDescent="0.25">
      <c r="A177" s="7">
        <f>пушкина!H47</f>
        <v>0.18</v>
      </c>
      <c r="B177">
        <v>24</v>
      </c>
      <c r="C177">
        <v>53</v>
      </c>
      <c r="D177">
        <v>8</v>
      </c>
      <c r="E177">
        <v>0</v>
      </c>
      <c r="F177">
        <v>11202</v>
      </c>
    </row>
    <row r="178" spans="1:6" x14ac:dyDescent="0.25">
      <c r="A178">
        <f>пушкина!T46</f>
        <v>11.178000000000001</v>
      </c>
      <c r="B178">
        <v>24</v>
      </c>
      <c r="C178">
        <v>53</v>
      </c>
      <c r="D178">
        <v>9</v>
      </c>
      <c r="E178">
        <v>0</v>
      </c>
      <c r="F178">
        <v>11202</v>
      </c>
    </row>
    <row r="179" spans="1:6" x14ac:dyDescent="0.25">
      <c r="A179">
        <f>пушкина!T47</f>
        <v>1.4999999999999999E-2</v>
      </c>
      <c r="B179">
        <v>24</v>
      </c>
      <c r="C179">
        <v>53</v>
      </c>
      <c r="D179">
        <v>10</v>
      </c>
      <c r="E179">
        <v>0</v>
      </c>
      <c r="F179">
        <v>11202</v>
      </c>
    </row>
    <row r="180" spans="1:6" x14ac:dyDescent="0.25">
      <c r="A180" s="7">
        <f>пушкина!K46</f>
        <v>0.18</v>
      </c>
      <c r="B180">
        <v>24</v>
      </c>
      <c r="C180">
        <v>53</v>
      </c>
      <c r="D180">
        <v>18</v>
      </c>
      <c r="E180">
        <v>0</v>
      </c>
      <c r="F180">
        <v>11202</v>
      </c>
    </row>
    <row r="181" spans="1:6" x14ac:dyDescent="0.25">
      <c r="A181">
        <f>пушкина!A48</f>
        <v>9.1</v>
      </c>
      <c r="B181">
        <v>24</v>
      </c>
      <c r="C181">
        <v>54</v>
      </c>
      <c r="D181">
        <v>0</v>
      </c>
      <c r="E181">
        <v>0</v>
      </c>
      <c r="F181">
        <v>11206</v>
      </c>
    </row>
    <row r="182" spans="1:6" x14ac:dyDescent="0.25">
      <c r="A182" t="str">
        <f>пушкина!B48</f>
        <v>[101-9732]</v>
      </c>
      <c r="B182">
        <v>24</v>
      </c>
      <c r="C182">
        <v>54</v>
      </c>
      <c r="D182">
        <v>1</v>
      </c>
      <c r="E182">
        <v>0</v>
      </c>
      <c r="F182">
        <v>11206</v>
      </c>
    </row>
    <row r="183" spans="1:6" x14ac:dyDescent="0.25">
      <c r="A183" t="str">
        <f>пушкина!D48</f>
        <v>Грунтовка</v>
      </c>
      <c r="B183">
        <v>24</v>
      </c>
      <c r="C183">
        <v>54</v>
      </c>
      <c r="D183">
        <v>2</v>
      </c>
      <c r="E183">
        <v>0</v>
      </c>
      <c r="F183">
        <v>11206</v>
      </c>
    </row>
    <row r="184" spans="1:6" x14ac:dyDescent="0.25">
      <c r="A184" t="str">
        <f>пушкина!F49</f>
        <v>т</v>
      </c>
      <c r="B184">
        <v>24</v>
      </c>
      <c r="C184">
        <v>54</v>
      </c>
      <c r="D184">
        <v>3</v>
      </c>
      <c r="E184">
        <v>0</v>
      </c>
      <c r="F184">
        <v>11206</v>
      </c>
    </row>
    <row r="185" spans="1:6" x14ac:dyDescent="0.25">
      <c r="A185">
        <f>пушкина!H48</f>
        <v>1.2999999999999999E-2</v>
      </c>
      <c r="B185">
        <v>24</v>
      </c>
      <c r="C185">
        <v>54</v>
      </c>
      <c r="D185">
        <v>6</v>
      </c>
      <c r="E185">
        <v>0</v>
      </c>
      <c r="F185">
        <v>11206</v>
      </c>
    </row>
    <row r="186" spans="1:6" x14ac:dyDescent="0.25">
      <c r="A186">
        <f>пушкина!T48</f>
        <v>0</v>
      </c>
      <c r="B186">
        <v>24</v>
      </c>
      <c r="C186">
        <v>54</v>
      </c>
      <c r="D186">
        <v>8</v>
      </c>
      <c r="E186">
        <v>0</v>
      </c>
      <c r="F186">
        <v>11206</v>
      </c>
    </row>
    <row r="187" spans="1:6" x14ac:dyDescent="0.25">
      <c r="A187" s="10">
        <f>пушкина!K48</f>
        <v>11300</v>
      </c>
      <c r="B187">
        <v>24</v>
      </c>
      <c r="C187">
        <v>54</v>
      </c>
      <c r="D187">
        <v>9</v>
      </c>
      <c r="E187">
        <v>0</v>
      </c>
      <c r="F187">
        <v>11206</v>
      </c>
    </row>
    <row r="188" spans="1:6" x14ac:dyDescent="0.25">
      <c r="A188">
        <f>пушкина!A50</f>
        <v>10</v>
      </c>
      <c r="B188">
        <v>24</v>
      </c>
      <c r="C188">
        <v>55</v>
      </c>
      <c r="D188">
        <v>0</v>
      </c>
      <c r="E188">
        <v>0</v>
      </c>
      <c r="F188">
        <v>11202</v>
      </c>
    </row>
    <row r="189" spans="1:6" x14ac:dyDescent="0.25">
      <c r="A189" t="str">
        <f>пушкина!B50</f>
        <v>ФЕР15-04-005-04</v>
      </c>
      <c r="B189">
        <v>24</v>
      </c>
      <c r="C189">
        <v>55</v>
      </c>
      <c r="D189">
        <v>1</v>
      </c>
      <c r="E189">
        <v>0</v>
      </c>
      <c r="F189">
        <v>11202</v>
      </c>
    </row>
    <row r="190" spans="1:6" x14ac:dyDescent="0.25">
      <c r="A190" t="str">
        <f>пушкина!D50</f>
        <v>Окраска поливинилацетатными водоэмульсионными составами улучшенная по штукатурке потолков</v>
      </c>
      <c r="B190">
        <v>24</v>
      </c>
      <c r="C190">
        <v>55</v>
      </c>
      <c r="D190">
        <v>2</v>
      </c>
      <c r="E190">
        <v>0</v>
      </c>
      <c r="F190">
        <v>11202</v>
      </c>
    </row>
    <row r="191" spans="1:6" x14ac:dyDescent="0.25">
      <c r="A191" t="str">
        <f>пушкина!F51</f>
        <v>100 м2 окрашиваемой поверхности</v>
      </c>
      <c r="B191">
        <v>24</v>
      </c>
      <c r="C191">
        <v>55</v>
      </c>
      <c r="D191">
        <v>3</v>
      </c>
      <c r="E191">
        <v>0</v>
      </c>
      <c r="F191">
        <v>11202</v>
      </c>
    </row>
    <row r="192" spans="1:6" x14ac:dyDescent="0.25">
      <c r="A192">
        <f>пушкина!F50</f>
        <v>1.0800000000000001E-2</v>
      </c>
      <c r="B192">
        <v>24</v>
      </c>
      <c r="C192">
        <v>55</v>
      </c>
      <c r="D192">
        <v>4</v>
      </c>
      <c r="E192">
        <v>0</v>
      </c>
      <c r="F192">
        <v>11202</v>
      </c>
    </row>
    <row r="193" spans="1:6" x14ac:dyDescent="0.25">
      <c r="A193">
        <f>пушкина!G51</f>
        <v>667.20240000000001</v>
      </c>
      <c r="B193">
        <v>24</v>
      </c>
      <c r="C193">
        <v>55</v>
      </c>
      <c r="D193">
        <v>6</v>
      </c>
      <c r="E193">
        <v>0</v>
      </c>
      <c r="F193">
        <v>11202</v>
      </c>
    </row>
    <row r="194" spans="1:6" x14ac:dyDescent="0.25">
      <c r="A194">
        <f>пушкина!H50</f>
        <v>21.855</v>
      </c>
      <c r="B194">
        <v>24</v>
      </c>
      <c r="C194">
        <v>55</v>
      </c>
      <c r="D194">
        <v>7</v>
      </c>
      <c r="E194">
        <v>0</v>
      </c>
      <c r="F194">
        <v>11202</v>
      </c>
    </row>
    <row r="195" spans="1:6" x14ac:dyDescent="0.25">
      <c r="A195">
        <f>пушкина!H51</f>
        <v>0.34499999999999997</v>
      </c>
      <c r="B195">
        <v>24</v>
      </c>
      <c r="C195">
        <v>55</v>
      </c>
      <c r="D195">
        <v>8</v>
      </c>
      <c r="E195">
        <v>0</v>
      </c>
      <c r="F195">
        <v>11202</v>
      </c>
    </row>
    <row r="196" spans="1:6" x14ac:dyDescent="0.25">
      <c r="A196">
        <f>пушкина!T50</f>
        <v>74.382000000000005</v>
      </c>
      <c r="B196">
        <v>24</v>
      </c>
      <c r="C196">
        <v>55</v>
      </c>
      <c r="D196">
        <v>9</v>
      </c>
      <c r="E196">
        <v>0</v>
      </c>
      <c r="F196">
        <v>11202</v>
      </c>
    </row>
    <row r="197" spans="1:6" x14ac:dyDescent="0.25">
      <c r="A197" s="7">
        <f>пушкина!T51</f>
        <v>0.03</v>
      </c>
      <c r="B197">
        <v>24</v>
      </c>
      <c r="C197">
        <v>55</v>
      </c>
      <c r="D197">
        <v>10</v>
      </c>
      <c r="E197">
        <v>0</v>
      </c>
      <c r="F197">
        <v>11202</v>
      </c>
    </row>
    <row r="198" spans="1:6" x14ac:dyDescent="0.25">
      <c r="A198" s="7">
        <f>пушкина!K50</f>
        <v>1365.67</v>
      </c>
      <c r="B198">
        <v>24</v>
      </c>
      <c r="C198">
        <v>55</v>
      </c>
      <c r="D198">
        <v>18</v>
      </c>
      <c r="E198">
        <v>0</v>
      </c>
      <c r="F198">
        <v>11202</v>
      </c>
    </row>
    <row r="199" spans="1:6" x14ac:dyDescent="0.25">
      <c r="A199">
        <f>пушкина!A52</f>
        <v>11</v>
      </c>
      <c r="B199">
        <v>24</v>
      </c>
      <c r="C199">
        <v>58</v>
      </c>
      <c r="D199">
        <v>0</v>
      </c>
      <c r="E199">
        <v>0</v>
      </c>
      <c r="F199">
        <v>11202</v>
      </c>
    </row>
    <row r="200" spans="1:6" x14ac:dyDescent="0.25">
      <c r="A200" t="str">
        <f>пушкина!B52</f>
        <v>ФЕРр65-9-10</v>
      </c>
      <c r="B200">
        <v>24</v>
      </c>
      <c r="C200">
        <v>58</v>
      </c>
      <c r="D200">
        <v>1</v>
      </c>
      <c r="E200">
        <v>0</v>
      </c>
      <c r="F200">
        <v>11202</v>
      </c>
    </row>
    <row r="201" spans="1:6" x14ac:dyDescent="0.25">
      <c r="A201" t="str">
        <f>пушкина!D52</f>
        <v>Замена внутренних трубопроводов водоснабжения из стальных труб на многослойные металл-полимерные трубы диаметром до 15 мм</v>
      </c>
      <c r="B201">
        <v>24</v>
      </c>
      <c r="C201">
        <v>58</v>
      </c>
      <c r="D201">
        <v>2</v>
      </c>
      <c r="E201">
        <v>0</v>
      </c>
      <c r="F201">
        <v>11202</v>
      </c>
    </row>
    <row r="202" spans="1:6" x14ac:dyDescent="0.25">
      <c r="A202" t="str">
        <f>пушкина!F53</f>
        <v>100 м трубопровода</v>
      </c>
      <c r="B202">
        <v>24</v>
      </c>
      <c r="C202">
        <v>58</v>
      </c>
      <c r="D202">
        <v>3</v>
      </c>
      <c r="E202">
        <v>0</v>
      </c>
      <c r="F202">
        <v>11202</v>
      </c>
    </row>
    <row r="203" spans="1:6" x14ac:dyDescent="0.25">
      <c r="A203" s="7">
        <f>пушкина!F52</f>
        <v>0.02</v>
      </c>
      <c r="B203">
        <v>24</v>
      </c>
      <c r="C203">
        <v>58</v>
      </c>
      <c r="D203">
        <v>4</v>
      </c>
      <c r="E203">
        <v>0</v>
      </c>
      <c r="F203">
        <v>11202</v>
      </c>
    </row>
    <row r="204" spans="1:6" x14ac:dyDescent="0.25">
      <c r="A204" s="7">
        <f>пушкина!G53</f>
        <v>1616.16</v>
      </c>
      <c r="B204">
        <v>24</v>
      </c>
      <c r="C204">
        <v>58</v>
      </c>
      <c r="D204">
        <v>6</v>
      </c>
      <c r="E204">
        <v>0</v>
      </c>
      <c r="F204">
        <v>11202</v>
      </c>
    </row>
    <row r="205" spans="1:6" x14ac:dyDescent="0.25">
      <c r="A205" s="7">
        <f>пушкина!H52</f>
        <v>64.03</v>
      </c>
      <c r="B205">
        <v>24</v>
      </c>
      <c r="C205">
        <v>58</v>
      </c>
      <c r="D205">
        <v>7</v>
      </c>
      <c r="E205">
        <v>0</v>
      </c>
      <c r="F205">
        <v>11202</v>
      </c>
    </row>
    <row r="206" spans="1:6" x14ac:dyDescent="0.25">
      <c r="A206" s="10">
        <f>пушкина!H53</f>
        <v>0</v>
      </c>
      <c r="B206">
        <v>24</v>
      </c>
      <c r="C206">
        <v>58</v>
      </c>
      <c r="D206">
        <v>8</v>
      </c>
      <c r="E206">
        <v>0</v>
      </c>
      <c r="F206">
        <v>11202</v>
      </c>
    </row>
    <row r="207" spans="1:6" x14ac:dyDescent="0.25">
      <c r="A207" s="10">
        <f>пушкина!T52</f>
        <v>168</v>
      </c>
      <c r="B207">
        <v>24</v>
      </c>
      <c r="C207">
        <v>58</v>
      </c>
      <c r="D207">
        <v>9</v>
      </c>
      <c r="E207">
        <v>0</v>
      </c>
      <c r="F207">
        <v>11202</v>
      </c>
    </row>
    <row r="208" spans="1:6" x14ac:dyDescent="0.25">
      <c r="A208" s="10">
        <f>пушкина!T53</f>
        <v>0</v>
      </c>
      <c r="B208">
        <v>24</v>
      </c>
      <c r="C208">
        <v>58</v>
      </c>
      <c r="D208">
        <v>10</v>
      </c>
      <c r="E208">
        <v>0</v>
      </c>
      <c r="F208">
        <v>11202</v>
      </c>
    </row>
    <row r="209" spans="1:6" x14ac:dyDescent="0.25">
      <c r="A209" s="7">
        <f>пушкина!K52</f>
        <v>1768.47</v>
      </c>
      <c r="B209">
        <v>24</v>
      </c>
      <c r="C209">
        <v>58</v>
      </c>
      <c r="D209">
        <v>18</v>
      </c>
      <c r="E209">
        <v>0</v>
      </c>
      <c r="F209">
        <v>11202</v>
      </c>
    </row>
    <row r="210" spans="1:6" x14ac:dyDescent="0.25">
      <c r="A210">
        <f>пушкина!A54</f>
        <v>11.1</v>
      </c>
      <c r="B210">
        <v>24</v>
      </c>
      <c r="C210">
        <v>239</v>
      </c>
      <c r="D210">
        <v>0</v>
      </c>
      <c r="E210">
        <v>0</v>
      </c>
      <c r="F210">
        <v>11206</v>
      </c>
    </row>
    <row r="211" spans="1:6" x14ac:dyDescent="0.25">
      <c r="A211" t="str">
        <f>пушкина!B54</f>
        <v>[103-9910]</v>
      </c>
      <c r="B211">
        <v>24</v>
      </c>
      <c r="C211">
        <v>239</v>
      </c>
      <c r="D211">
        <v>1</v>
      </c>
      <c r="E211">
        <v>0</v>
      </c>
      <c r="F211">
        <v>11206</v>
      </c>
    </row>
    <row r="212" spans="1:6" x14ac:dyDescent="0.25">
      <c r="A212" t="str">
        <f>пушкина!D54</f>
        <v>муфта американка д.25*3/4" нар.р.</v>
      </c>
      <c r="B212">
        <v>24</v>
      </c>
      <c r="C212">
        <v>239</v>
      </c>
      <c r="D212">
        <v>2</v>
      </c>
      <c r="E212">
        <v>0</v>
      </c>
      <c r="F212">
        <v>11206</v>
      </c>
    </row>
    <row r="213" spans="1:6" x14ac:dyDescent="0.25">
      <c r="A213" t="str">
        <f>пушкина!F55</f>
        <v>шт.</v>
      </c>
      <c r="B213">
        <v>24</v>
      </c>
      <c r="C213">
        <v>239</v>
      </c>
      <c r="D213">
        <v>3</v>
      </c>
      <c r="E213">
        <v>0</v>
      </c>
      <c r="F213">
        <v>11206</v>
      </c>
    </row>
    <row r="214" spans="1:6" x14ac:dyDescent="0.25">
      <c r="A214" s="10">
        <f>пушкина!H54</f>
        <v>100</v>
      </c>
      <c r="B214">
        <v>24</v>
      </c>
      <c r="C214">
        <v>239</v>
      </c>
      <c r="D214">
        <v>6</v>
      </c>
      <c r="E214">
        <v>0</v>
      </c>
      <c r="F214">
        <v>11206</v>
      </c>
    </row>
    <row r="215" spans="1:6" x14ac:dyDescent="0.25">
      <c r="A215">
        <f>пушкина!T54</f>
        <v>0</v>
      </c>
      <c r="B215">
        <v>24</v>
      </c>
      <c r="C215">
        <v>239</v>
      </c>
      <c r="D215">
        <v>8</v>
      </c>
      <c r="E215">
        <v>0</v>
      </c>
      <c r="F215">
        <v>11206</v>
      </c>
    </row>
    <row r="216" spans="1:6" x14ac:dyDescent="0.25">
      <c r="A216" s="7">
        <f>пушкина!K54</f>
        <v>24.98</v>
      </c>
      <c r="B216">
        <v>24</v>
      </c>
      <c r="C216">
        <v>239</v>
      </c>
      <c r="D216">
        <v>9</v>
      </c>
      <c r="E216">
        <v>0</v>
      </c>
      <c r="F216">
        <v>11206</v>
      </c>
    </row>
    <row r="217" spans="1:6" x14ac:dyDescent="0.25">
      <c r="A217">
        <f>пушкина!A56</f>
        <v>11.2</v>
      </c>
      <c r="B217">
        <v>24</v>
      </c>
      <c r="C217">
        <v>60</v>
      </c>
      <c r="D217">
        <v>0</v>
      </c>
      <c r="E217">
        <v>0</v>
      </c>
      <c r="F217">
        <v>11206</v>
      </c>
    </row>
    <row r="218" spans="1:6" x14ac:dyDescent="0.25">
      <c r="A218" t="str">
        <f>пушкина!B56</f>
        <v>[301-9240]</v>
      </c>
      <c r="B218">
        <v>24</v>
      </c>
      <c r="C218">
        <v>60</v>
      </c>
      <c r="D218">
        <v>1</v>
      </c>
      <c r="E218">
        <v>0</v>
      </c>
      <c r="F218">
        <v>11206</v>
      </c>
    </row>
    <row r="219" spans="1:6" x14ac:dyDescent="0.25">
      <c r="A219" t="str">
        <f>пушкина!D56</f>
        <v>Крепления</v>
      </c>
      <c r="B219">
        <v>24</v>
      </c>
      <c r="C219">
        <v>60</v>
      </c>
      <c r="D219">
        <v>2</v>
      </c>
      <c r="E219">
        <v>0</v>
      </c>
      <c r="F219">
        <v>11206</v>
      </c>
    </row>
    <row r="220" spans="1:6" x14ac:dyDescent="0.25">
      <c r="A220" t="str">
        <f>пушкина!F57</f>
        <v>шт</v>
      </c>
      <c r="B220">
        <v>24</v>
      </c>
      <c r="C220">
        <v>60</v>
      </c>
      <c r="D220">
        <v>3</v>
      </c>
      <c r="E220">
        <v>0</v>
      </c>
      <c r="F220">
        <v>11206</v>
      </c>
    </row>
    <row r="221" spans="1:6" x14ac:dyDescent="0.25">
      <c r="A221" s="10">
        <f>пушкина!H56</f>
        <v>100</v>
      </c>
      <c r="B221">
        <v>24</v>
      </c>
      <c r="C221">
        <v>60</v>
      </c>
      <c r="D221">
        <v>6</v>
      </c>
      <c r="E221">
        <v>0</v>
      </c>
      <c r="F221">
        <v>11206</v>
      </c>
    </row>
    <row r="222" spans="1:6" x14ac:dyDescent="0.25">
      <c r="A222">
        <f>пушкина!T56</f>
        <v>0</v>
      </c>
      <c r="B222">
        <v>24</v>
      </c>
      <c r="C222">
        <v>60</v>
      </c>
      <c r="D222">
        <v>8</v>
      </c>
      <c r="E222">
        <v>0</v>
      </c>
      <c r="F222">
        <v>11206</v>
      </c>
    </row>
    <row r="223" spans="1:6" x14ac:dyDescent="0.25">
      <c r="A223" s="10">
        <f>пушкина!K56</f>
        <v>1</v>
      </c>
      <c r="B223">
        <v>24</v>
      </c>
      <c r="C223">
        <v>60</v>
      </c>
      <c r="D223">
        <v>9</v>
      </c>
      <c r="E223">
        <v>0</v>
      </c>
      <c r="F223">
        <v>11206</v>
      </c>
    </row>
    <row r="224" spans="1:6" x14ac:dyDescent="0.25">
      <c r="A224">
        <f>пушкина!A58</f>
        <v>12</v>
      </c>
      <c r="B224">
        <v>24</v>
      </c>
      <c r="C224">
        <v>169</v>
      </c>
      <c r="D224">
        <v>0</v>
      </c>
      <c r="E224">
        <v>0</v>
      </c>
      <c r="F224">
        <v>11211</v>
      </c>
    </row>
    <row r="225" spans="1:6" x14ac:dyDescent="0.25">
      <c r="A225" t="str">
        <f>пушкина!B58</f>
        <v>[302-1490]</v>
      </c>
      <c r="B225">
        <v>24</v>
      </c>
      <c r="C225">
        <v>169</v>
      </c>
      <c r="D225">
        <v>1</v>
      </c>
      <c r="E225">
        <v>0</v>
      </c>
      <c r="F225">
        <v>11211</v>
      </c>
    </row>
    <row r="226" spans="1:6" x14ac:dyDescent="0.25">
      <c r="A226" t="str">
        <f>пушкина!D58</f>
        <v>Кран шаровый полипропиленовый PPRC PN20, диаметром 15 мм</v>
      </c>
      <c r="B226">
        <v>24</v>
      </c>
      <c r="C226">
        <v>169</v>
      </c>
      <c r="D226">
        <v>2</v>
      </c>
      <c r="E226">
        <v>0</v>
      </c>
      <c r="F226">
        <v>11211</v>
      </c>
    </row>
    <row r="227" spans="1:6" x14ac:dyDescent="0.25">
      <c r="A227" t="str">
        <f>пушкина!F59</f>
        <v>шт.</v>
      </c>
      <c r="B227">
        <v>24</v>
      </c>
      <c r="C227">
        <v>169</v>
      </c>
      <c r="D227">
        <v>3</v>
      </c>
      <c r="E227">
        <v>0</v>
      </c>
      <c r="F227">
        <v>11211</v>
      </c>
    </row>
    <row r="228" spans="1:6" x14ac:dyDescent="0.25">
      <c r="A228" s="10">
        <f>пушкина!F58</f>
        <v>4</v>
      </c>
      <c r="B228">
        <v>24</v>
      </c>
      <c r="C228">
        <v>169</v>
      </c>
      <c r="D228">
        <v>4</v>
      </c>
      <c r="E228">
        <v>0</v>
      </c>
      <c r="F228">
        <v>11211</v>
      </c>
    </row>
    <row r="229" spans="1:6" x14ac:dyDescent="0.25">
      <c r="A229" s="10">
        <f>пушкина!H58</f>
        <v>0</v>
      </c>
      <c r="B229">
        <v>24</v>
      </c>
      <c r="C229">
        <v>169</v>
      </c>
      <c r="D229">
        <v>6</v>
      </c>
      <c r="E229">
        <v>0</v>
      </c>
      <c r="F229">
        <v>11211</v>
      </c>
    </row>
    <row r="230" spans="1:6" x14ac:dyDescent="0.25">
      <c r="A230">
        <f>пушкина!T58</f>
        <v>0</v>
      </c>
      <c r="B230">
        <v>24</v>
      </c>
      <c r="C230">
        <v>169</v>
      </c>
      <c r="D230">
        <v>8</v>
      </c>
      <c r="E230">
        <v>0</v>
      </c>
      <c r="F230">
        <v>11211</v>
      </c>
    </row>
    <row r="231" spans="1:6" x14ac:dyDescent="0.25">
      <c r="A231" s="10">
        <f>пушкина!K58</f>
        <v>28</v>
      </c>
      <c r="B231">
        <v>24</v>
      </c>
      <c r="C231">
        <v>169</v>
      </c>
      <c r="D231">
        <v>9</v>
      </c>
      <c r="E231">
        <v>0</v>
      </c>
      <c r="F231">
        <v>11211</v>
      </c>
    </row>
    <row r="232" spans="1:6" x14ac:dyDescent="0.25">
      <c r="A232">
        <f>пушкина!A60</f>
        <v>13</v>
      </c>
      <c r="B232">
        <v>24</v>
      </c>
      <c r="C232">
        <v>72</v>
      </c>
      <c r="D232">
        <v>0</v>
      </c>
      <c r="E232">
        <v>0</v>
      </c>
      <c r="F232">
        <v>11202</v>
      </c>
    </row>
    <row r="233" spans="1:6" x14ac:dyDescent="0.25">
      <c r="A233" t="str">
        <f>пушкина!B60</f>
        <v>ФЕРр65-2-01</v>
      </c>
      <c r="B233">
        <v>24</v>
      </c>
      <c r="C233">
        <v>72</v>
      </c>
      <c r="D233">
        <v>1</v>
      </c>
      <c r="E233">
        <v>0</v>
      </c>
      <c r="F233">
        <v>11202</v>
      </c>
    </row>
    <row r="234" spans="1:6" x14ac:dyDescent="0.25">
      <c r="A234" t="str">
        <f>пушкина!D60</f>
        <v>Разборка трубопроводов из чугунных канализационных труб диаметром 50 мм</v>
      </c>
      <c r="B234">
        <v>24</v>
      </c>
      <c r="C234">
        <v>72</v>
      </c>
      <c r="D234">
        <v>2</v>
      </c>
      <c r="E234">
        <v>0</v>
      </c>
      <c r="F234">
        <v>11202</v>
      </c>
    </row>
    <row r="235" spans="1:6" x14ac:dyDescent="0.25">
      <c r="A235" t="str">
        <f>пушкина!F61</f>
        <v>100 м трубопровода с фасонными частями</v>
      </c>
      <c r="B235">
        <v>24</v>
      </c>
      <c r="C235">
        <v>72</v>
      </c>
      <c r="D235">
        <v>3</v>
      </c>
      <c r="E235">
        <v>0</v>
      </c>
      <c r="F235">
        <v>11202</v>
      </c>
    </row>
    <row r="236" spans="1:6" x14ac:dyDescent="0.25">
      <c r="A236" s="7">
        <f>пушкина!F60</f>
        <v>0.02</v>
      </c>
      <c r="B236">
        <v>24</v>
      </c>
      <c r="C236">
        <v>72</v>
      </c>
      <c r="D236">
        <v>4</v>
      </c>
      <c r="E236">
        <v>0</v>
      </c>
      <c r="F236">
        <v>11202</v>
      </c>
    </row>
    <row r="237" spans="1:6" x14ac:dyDescent="0.25">
      <c r="A237" s="7">
        <f>пушкина!G61</f>
        <v>582.04999999999995</v>
      </c>
      <c r="B237">
        <v>24</v>
      </c>
      <c r="C237">
        <v>72</v>
      </c>
      <c r="D237">
        <v>6</v>
      </c>
      <c r="E237">
        <v>0</v>
      </c>
      <c r="F237">
        <v>11202</v>
      </c>
    </row>
    <row r="238" spans="1:6" x14ac:dyDescent="0.25">
      <c r="A238" s="10">
        <f>пушкина!H60</f>
        <v>5</v>
      </c>
      <c r="B238">
        <v>24</v>
      </c>
      <c r="C238">
        <v>72</v>
      </c>
      <c r="D238">
        <v>7</v>
      </c>
      <c r="E238">
        <v>0</v>
      </c>
      <c r="F238">
        <v>11202</v>
      </c>
    </row>
    <row r="239" spans="1:6" x14ac:dyDescent="0.25">
      <c r="A239" s="7">
        <f>пушкина!H61</f>
        <v>1.86</v>
      </c>
      <c r="B239">
        <v>24</v>
      </c>
      <c r="C239">
        <v>72</v>
      </c>
      <c r="D239">
        <v>8</v>
      </c>
      <c r="E239">
        <v>0</v>
      </c>
      <c r="F239">
        <v>11202</v>
      </c>
    </row>
    <row r="240" spans="1:6" x14ac:dyDescent="0.25">
      <c r="A240">
        <f>пушкина!T60</f>
        <v>68.8</v>
      </c>
      <c r="B240">
        <v>24</v>
      </c>
      <c r="C240">
        <v>72</v>
      </c>
      <c r="D240">
        <v>9</v>
      </c>
      <c r="E240">
        <v>0</v>
      </c>
      <c r="F240">
        <v>11202</v>
      </c>
    </row>
    <row r="241" spans="1:6" x14ac:dyDescent="0.25">
      <c r="A241" s="7">
        <f>пушкина!T61</f>
        <v>0.16</v>
      </c>
      <c r="B241">
        <v>24</v>
      </c>
      <c r="C241">
        <v>72</v>
      </c>
      <c r="D241">
        <v>10</v>
      </c>
      <c r="E241">
        <v>0</v>
      </c>
      <c r="F241">
        <v>11202</v>
      </c>
    </row>
    <row r="242" spans="1:6" x14ac:dyDescent="0.25">
      <c r="A242" s="10">
        <f>пушкина!K60</f>
        <v>0</v>
      </c>
      <c r="B242">
        <v>24</v>
      </c>
      <c r="C242">
        <v>72</v>
      </c>
      <c r="D242">
        <v>18</v>
      </c>
      <c r="E242">
        <v>0</v>
      </c>
      <c r="F242">
        <v>11202</v>
      </c>
    </row>
    <row r="243" spans="1:6" x14ac:dyDescent="0.25">
      <c r="A243">
        <f>пушкина!A62</f>
        <v>13.1</v>
      </c>
      <c r="B243">
        <v>24</v>
      </c>
      <c r="C243">
        <v>73</v>
      </c>
      <c r="D243">
        <v>0</v>
      </c>
      <c r="E243">
        <v>0</v>
      </c>
      <c r="F243">
        <v>11206</v>
      </c>
    </row>
    <row r="244" spans="1:6" x14ac:dyDescent="0.25">
      <c r="A244" t="str">
        <f>пушкина!B62</f>
        <v>509-9899</v>
      </c>
      <c r="B244">
        <v>24</v>
      </c>
      <c r="C244">
        <v>73</v>
      </c>
      <c r="D244">
        <v>1</v>
      </c>
      <c r="E244">
        <v>0</v>
      </c>
      <c r="F244">
        <v>11206</v>
      </c>
    </row>
    <row r="245" spans="1:6" x14ac:dyDescent="0.25">
      <c r="A245" t="str">
        <f>пушкина!D62</f>
        <v>Строительный мусор и масса возвратных материалов</v>
      </c>
      <c r="B245">
        <v>24</v>
      </c>
      <c r="C245">
        <v>73</v>
      </c>
      <c r="D245">
        <v>2</v>
      </c>
      <c r="E245">
        <v>0</v>
      </c>
      <c r="F245">
        <v>11206</v>
      </c>
    </row>
    <row r="246" spans="1:6" x14ac:dyDescent="0.25">
      <c r="A246" t="str">
        <f>пушкина!F63</f>
        <v>т</v>
      </c>
      <c r="B246">
        <v>24</v>
      </c>
      <c r="C246">
        <v>73</v>
      </c>
      <c r="D246">
        <v>3</v>
      </c>
      <c r="E246">
        <v>0</v>
      </c>
      <c r="F246">
        <v>11206</v>
      </c>
    </row>
    <row r="247" spans="1:6" x14ac:dyDescent="0.25">
      <c r="A247" s="7">
        <f>пушкина!H62</f>
        <v>0.59</v>
      </c>
      <c r="B247">
        <v>24</v>
      </c>
      <c r="C247">
        <v>73</v>
      </c>
      <c r="D247">
        <v>6</v>
      </c>
      <c r="E247">
        <v>0</v>
      </c>
      <c r="F247">
        <v>11206</v>
      </c>
    </row>
    <row r="248" spans="1:6" x14ac:dyDescent="0.25">
      <c r="A248">
        <f>пушкина!T62</f>
        <v>0</v>
      </c>
      <c r="B248">
        <v>24</v>
      </c>
      <c r="C248">
        <v>73</v>
      </c>
      <c r="D248">
        <v>8</v>
      </c>
      <c r="E248">
        <v>0</v>
      </c>
      <c r="F248">
        <v>11206</v>
      </c>
    </row>
    <row r="249" spans="1:6" x14ac:dyDescent="0.25">
      <c r="A249" s="10">
        <f>пушкина!K62</f>
        <v>0</v>
      </c>
      <c r="B249">
        <v>24</v>
      </c>
      <c r="C249">
        <v>73</v>
      </c>
      <c r="D249">
        <v>9</v>
      </c>
      <c r="E249">
        <v>0</v>
      </c>
      <c r="F249">
        <v>11206</v>
      </c>
    </row>
    <row r="250" spans="1:6" x14ac:dyDescent="0.25">
      <c r="A250">
        <f>пушкина!A64</f>
        <v>14</v>
      </c>
      <c r="B250">
        <v>24</v>
      </c>
      <c r="C250">
        <v>74</v>
      </c>
      <c r="D250">
        <v>0</v>
      </c>
      <c r="E250">
        <v>0</v>
      </c>
      <c r="F250">
        <v>11202</v>
      </c>
    </row>
    <row r="251" spans="1:6" x14ac:dyDescent="0.25">
      <c r="A251" t="str">
        <f>пушкина!B64</f>
        <v>ФЕР16-04-001-02</v>
      </c>
      <c r="B251">
        <v>24</v>
      </c>
      <c r="C251">
        <v>74</v>
      </c>
      <c r="D251">
        <v>1</v>
      </c>
      <c r="E251">
        <v>0</v>
      </c>
      <c r="F251">
        <v>11202</v>
      </c>
    </row>
    <row r="252" spans="1:6" x14ac:dyDescent="0.25">
      <c r="A252" t="str">
        <f>пушкина!D64</f>
        <v>Прокладка трубопроводов канализации из полиэтиленовых труб высокой плотности диаметром 110 мм</v>
      </c>
      <c r="B252">
        <v>24</v>
      </c>
      <c r="C252">
        <v>74</v>
      </c>
      <c r="D252">
        <v>2</v>
      </c>
      <c r="E252">
        <v>0</v>
      </c>
      <c r="F252">
        <v>11202</v>
      </c>
    </row>
    <row r="253" spans="1:6" x14ac:dyDescent="0.25">
      <c r="A253" t="str">
        <f>пушкина!F65</f>
        <v>100 м трубопровода</v>
      </c>
      <c r="B253">
        <v>24</v>
      </c>
      <c r="C253">
        <v>74</v>
      </c>
      <c r="D253">
        <v>3</v>
      </c>
      <c r="E253">
        <v>0</v>
      </c>
      <c r="F253">
        <v>11202</v>
      </c>
    </row>
    <row r="254" spans="1:6" x14ac:dyDescent="0.25">
      <c r="A254" s="7">
        <f>пушкина!F64</f>
        <v>0.02</v>
      </c>
      <c r="B254">
        <v>24</v>
      </c>
      <c r="C254">
        <v>74</v>
      </c>
      <c r="D254">
        <v>4</v>
      </c>
      <c r="E254">
        <v>0</v>
      </c>
      <c r="F254">
        <v>11202</v>
      </c>
    </row>
    <row r="255" spans="1:6" x14ac:dyDescent="0.25">
      <c r="A255">
        <f>пушкина!G65</f>
        <v>843.27660000000003</v>
      </c>
      <c r="B255">
        <v>24</v>
      </c>
      <c r="C255">
        <v>74</v>
      </c>
      <c r="D255">
        <v>6</v>
      </c>
      <c r="E255">
        <v>0</v>
      </c>
      <c r="F255">
        <v>11202</v>
      </c>
    </row>
    <row r="256" spans="1:6" x14ac:dyDescent="0.25">
      <c r="A256" s="7">
        <f>пушкина!H64</f>
        <v>9.8699999999999992</v>
      </c>
      <c r="B256">
        <v>24</v>
      </c>
      <c r="C256">
        <v>74</v>
      </c>
      <c r="D256">
        <v>7</v>
      </c>
      <c r="E256">
        <v>0</v>
      </c>
      <c r="F256">
        <v>11202</v>
      </c>
    </row>
    <row r="257" spans="1:6" x14ac:dyDescent="0.25">
      <c r="A257" s="7">
        <f>пушкина!H65</f>
        <v>1.02</v>
      </c>
      <c r="B257">
        <v>24</v>
      </c>
      <c r="C257">
        <v>74</v>
      </c>
      <c r="D257">
        <v>8</v>
      </c>
      <c r="E257">
        <v>0</v>
      </c>
      <c r="F257">
        <v>11202</v>
      </c>
    </row>
    <row r="258" spans="1:6" x14ac:dyDescent="0.25">
      <c r="A258">
        <f>пушкина!T64</f>
        <v>85.007999999999996</v>
      </c>
      <c r="B258">
        <v>24</v>
      </c>
      <c r="C258">
        <v>74</v>
      </c>
      <c r="D258">
        <v>9</v>
      </c>
      <c r="E258">
        <v>0</v>
      </c>
      <c r="F258">
        <v>11202</v>
      </c>
    </row>
    <row r="259" spans="1:6" x14ac:dyDescent="0.25">
      <c r="A259">
        <f>пушкина!T65</f>
        <v>7.4999999999999997E-2</v>
      </c>
      <c r="B259">
        <v>24</v>
      </c>
      <c r="C259">
        <v>74</v>
      </c>
      <c r="D259">
        <v>10</v>
      </c>
      <c r="E259">
        <v>0</v>
      </c>
      <c r="F259">
        <v>11202</v>
      </c>
    </row>
    <row r="260" spans="1:6" x14ac:dyDescent="0.25">
      <c r="A260" s="7">
        <f>пушкина!K64</f>
        <v>7166.84</v>
      </c>
      <c r="B260">
        <v>24</v>
      </c>
      <c r="C260">
        <v>74</v>
      </c>
      <c r="D260">
        <v>18</v>
      </c>
      <c r="E260">
        <v>0</v>
      </c>
      <c r="F260">
        <v>11202</v>
      </c>
    </row>
    <row r="261" spans="1:6" x14ac:dyDescent="0.25">
      <c r="A261">
        <f>пушкина!A66</f>
        <v>14.1</v>
      </c>
      <c r="B261">
        <v>24</v>
      </c>
      <c r="C261">
        <v>75</v>
      </c>
      <c r="D261">
        <v>0</v>
      </c>
      <c r="E261">
        <v>0</v>
      </c>
      <c r="F261">
        <v>11206</v>
      </c>
    </row>
    <row r="262" spans="1:6" x14ac:dyDescent="0.25">
      <c r="A262" t="str">
        <f>пушкина!B66</f>
        <v>301-9240</v>
      </c>
      <c r="B262">
        <v>24</v>
      </c>
      <c r="C262">
        <v>75</v>
      </c>
      <c r="D262">
        <v>1</v>
      </c>
      <c r="E262">
        <v>0</v>
      </c>
      <c r="F262">
        <v>11206</v>
      </c>
    </row>
    <row r="263" spans="1:6" x14ac:dyDescent="0.25">
      <c r="A263" t="str">
        <f>пушкина!D66</f>
        <v>Крепления</v>
      </c>
      <c r="B263">
        <v>24</v>
      </c>
      <c r="C263">
        <v>75</v>
      </c>
      <c r="D263">
        <v>2</v>
      </c>
      <c r="E263">
        <v>0</v>
      </c>
      <c r="F263">
        <v>11206</v>
      </c>
    </row>
    <row r="264" spans="1:6" x14ac:dyDescent="0.25">
      <c r="A264" t="str">
        <f>пушкина!F67</f>
        <v>кг</v>
      </c>
      <c r="B264">
        <v>24</v>
      </c>
      <c r="C264">
        <v>75</v>
      </c>
      <c r="D264">
        <v>3</v>
      </c>
      <c r="E264">
        <v>0</v>
      </c>
      <c r="F264">
        <v>11206</v>
      </c>
    </row>
    <row r="265" spans="1:6" x14ac:dyDescent="0.25">
      <c r="A265" s="10">
        <f>пушкина!H66</f>
        <v>-1</v>
      </c>
      <c r="B265">
        <v>24</v>
      </c>
      <c r="C265">
        <v>75</v>
      </c>
      <c r="D265">
        <v>6</v>
      </c>
      <c r="E265">
        <v>0</v>
      </c>
      <c r="F265">
        <v>11206</v>
      </c>
    </row>
    <row r="266" spans="1:6" x14ac:dyDescent="0.25">
      <c r="A266">
        <f>пушкина!T66</f>
        <v>0</v>
      </c>
      <c r="B266">
        <v>24</v>
      </c>
      <c r="C266">
        <v>75</v>
      </c>
      <c r="D266">
        <v>8</v>
      </c>
      <c r="E266">
        <v>0</v>
      </c>
      <c r="F266">
        <v>11206</v>
      </c>
    </row>
    <row r="267" spans="1:6" x14ac:dyDescent="0.25">
      <c r="A267" s="10">
        <f>пушкина!K66</f>
        <v>0</v>
      </c>
      <c r="B267">
        <v>24</v>
      </c>
      <c r="C267">
        <v>75</v>
      </c>
      <c r="D267">
        <v>9</v>
      </c>
      <c r="E267">
        <v>0</v>
      </c>
      <c r="F267">
        <v>11206</v>
      </c>
    </row>
    <row r="268" spans="1:6" x14ac:dyDescent="0.25">
      <c r="A268">
        <f>пушкина!A68</f>
        <v>14.2</v>
      </c>
      <c r="B268">
        <v>24</v>
      </c>
      <c r="C268">
        <v>76</v>
      </c>
      <c r="D268">
        <v>0</v>
      </c>
      <c r="E268">
        <v>0</v>
      </c>
      <c r="F268">
        <v>11206</v>
      </c>
    </row>
    <row r="269" spans="1:6" x14ac:dyDescent="0.25">
      <c r="A269" t="str">
        <f>пушкина!B68</f>
        <v>302-9120</v>
      </c>
      <c r="B269">
        <v>24</v>
      </c>
      <c r="C269">
        <v>76</v>
      </c>
      <c r="D269">
        <v>1</v>
      </c>
      <c r="E269">
        <v>0</v>
      </c>
      <c r="F269">
        <v>11206</v>
      </c>
    </row>
    <row r="270" spans="1:6" x14ac:dyDescent="0.25">
      <c r="A270" t="str">
        <f>пушкина!D68</f>
        <v>Задвижки</v>
      </c>
      <c r="B270">
        <v>24</v>
      </c>
      <c r="C270">
        <v>76</v>
      </c>
      <c r="D270">
        <v>2</v>
      </c>
      <c r="E270">
        <v>0</v>
      </c>
      <c r="F270">
        <v>11206</v>
      </c>
    </row>
    <row r="271" spans="1:6" x14ac:dyDescent="0.25">
      <c r="A271" t="str">
        <f>пушкина!F69</f>
        <v>шт.</v>
      </c>
      <c r="B271">
        <v>24</v>
      </c>
      <c r="C271">
        <v>76</v>
      </c>
      <c r="D271">
        <v>3</v>
      </c>
      <c r="E271">
        <v>0</v>
      </c>
      <c r="F271">
        <v>11206</v>
      </c>
    </row>
    <row r="272" spans="1:6" x14ac:dyDescent="0.25">
      <c r="A272" s="10">
        <f>пушкина!H68</f>
        <v>-1</v>
      </c>
      <c r="B272">
        <v>24</v>
      </c>
      <c r="C272">
        <v>76</v>
      </c>
      <c r="D272">
        <v>6</v>
      </c>
      <c r="E272">
        <v>0</v>
      </c>
      <c r="F272">
        <v>11206</v>
      </c>
    </row>
    <row r="273" spans="1:6" x14ac:dyDescent="0.25">
      <c r="A273">
        <f>пушкина!T68</f>
        <v>0</v>
      </c>
      <c r="B273">
        <v>24</v>
      </c>
      <c r="C273">
        <v>76</v>
      </c>
      <c r="D273">
        <v>8</v>
      </c>
      <c r="E273">
        <v>0</v>
      </c>
      <c r="F273">
        <v>11206</v>
      </c>
    </row>
    <row r="274" spans="1:6" x14ac:dyDescent="0.25">
      <c r="A274" s="10">
        <f>пушкина!K68</f>
        <v>0</v>
      </c>
      <c r="B274">
        <v>24</v>
      </c>
      <c r="C274">
        <v>76</v>
      </c>
      <c r="D274">
        <v>9</v>
      </c>
      <c r="E274">
        <v>0</v>
      </c>
      <c r="F274">
        <v>11206</v>
      </c>
    </row>
    <row r="275" spans="1:6" x14ac:dyDescent="0.25">
      <c r="A275">
        <f>пушкина!A70</f>
        <v>15</v>
      </c>
      <c r="B275">
        <v>24</v>
      </c>
      <c r="C275">
        <v>77</v>
      </c>
      <c r="D275">
        <v>0</v>
      </c>
      <c r="E275">
        <v>0</v>
      </c>
      <c r="F275">
        <v>11202</v>
      </c>
    </row>
    <row r="276" spans="1:6" x14ac:dyDescent="0.25">
      <c r="A276" t="str">
        <f>пушкина!B70</f>
        <v>ФЕР46-04-006-03</v>
      </c>
      <c r="B276">
        <v>24</v>
      </c>
      <c r="C276">
        <v>77</v>
      </c>
      <c r="D276">
        <v>1</v>
      </c>
      <c r="E276">
        <v>0</v>
      </c>
      <c r="F276">
        <v>11202</v>
      </c>
    </row>
    <row r="277" spans="1:6" x14ac:dyDescent="0.25">
      <c r="A277" t="str">
        <f>пушкина!D70</f>
        <v>Разборка деревянных перегородок чистых щитовых дощатых</v>
      </c>
      <c r="B277">
        <v>24</v>
      </c>
      <c r="C277">
        <v>77</v>
      </c>
      <c r="D277">
        <v>2</v>
      </c>
      <c r="E277">
        <v>0</v>
      </c>
      <c r="F277">
        <v>11202</v>
      </c>
    </row>
    <row r="278" spans="1:6" x14ac:dyDescent="0.25">
      <c r="A278" t="str">
        <f>пушкина!F71</f>
        <v>100 м2</v>
      </c>
      <c r="B278">
        <v>24</v>
      </c>
      <c r="C278">
        <v>77</v>
      </c>
      <c r="D278">
        <v>3</v>
      </c>
      <c r="E278">
        <v>0</v>
      </c>
      <c r="F278">
        <v>11202</v>
      </c>
    </row>
    <row r="279" spans="1:6" x14ac:dyDescent="0.25">
      <c r="A279" s="7">
        <f>пушкина!F70</f>
        <v>0.05</v>
      </c>
      <c r="B279">
        <v>24</v>
      </c>
      <c r="C279">
        <v>77</v>
      </c>
      <c r="D279">
        <v>4</v>
      </c>
      <c r="E279">
        <v>0</v>
      </c>
      <c r="F279">
        <v>11202</v>
      </c>
    </row>
    <row r="280" spans="1:6" x14ac:dyDescent="0.25">
      <c r="A280" s="7">
        <f>пушкина!G71</f>
        <v>221.51</v>
      </c>
      <c r="B280">
        <v>24</v>
      </c>
      <c r="C280">
        <v>77</v>
      </c>
      <c r="D280">
        <v>6</v>
      </c>
      <c r="E280">
        <v>0</v>
      </c>
      <c r="F280">
        <v>11202</v>
      </c>
    </row>
    <row r="281" spans="1:6" x14ac:dyDescent="0.25">
      <c r="A281" s="7">
        <f>пушкина!H70</f>
        <v>213.82</v>
      </c>
      <c r="B281">
        <v>24</v>
      </c>
      <c r="C281">
        <v>77</v>
      </c>
      <c r="D281">
        <v>7</v>
      </c>
      <c r="E281">
        <v>0</v>
      </c>
      <c r="F281">
        <v>11202</v>
      </c>
    </row>
    <row r="282" spans="1:6" x14ac:dyDescent="0.25">
      <c r="A282" s="7">
        <f>пушкина!H71</f>
        <v>79.34</v>
      </c>
      <c r="B282">
        <v>24</v>
      </c>
      <c r="C282">
        <v>77</v>
      </c>
      <c r="D282">
        <v>8</v>
      </c>
      <c r="E282">
        <v>0</v>
      </c>
      <c r="F282">
        <v>11202</v>
      </c>
    </row>
    <row r="283" spans="1:6" x14ac:dyDescent="0.25">
      <c r="A283">
        <f>пушкина!T70</f>
        <v>29.3</v>
      </c>
      <c r="B283">
        <v>24</v>
      </c>
      <c r="C283">
        <v>77</v>
      </c>
      <c r="D283">
        <v>9</v>
      </c>
      <c r="E283">
        <v>0</v>
      </c>
      <c r="F283">
        <v>11202</v>
      </c>
    </row>
    <row r="284" spans="1:6" x14ac:dyDescent="0.25">
      <c r="A284" s="7">
        <f>пушкина!T71</f>
        <v>6.84</v>
      </c>
      <c r="B284">
        <v>24</v>
      </c>
      <c r="C284">
        <v>77</v>
      </c>
      <c r="D284">
        <v>10</v>
      </c>
      <c r="E284">
        <v>0</v>
      </c>
      <c r="F284">
        <v>11202</v>
      </c>
    </row>
    <row r="285" spans="1:6" x14ac:dyDescent="0.25">
      <c r="A285" s="10">
        <f>пушкина!K70</f>
        <v>0</v>
      </c>
      <c r="B285">
        <v>24</v>
      </c>
      <c r="C285">
        <v>77</v>
      </c>
      <c r="D285">
        <v>18</v>
      </c>
      <c r="E285">
        <v>0</v>
      </c>
      <c r="F285">
        <v>11202</v>
      </c>
    </row>
    <row r="286" spans="1:6" x14ac:dyDescent="0.25">
      <c r="A286">
        <f>пушкина!A72</f>
        <v>16</v>
      </c>
      <c r="B286">
        <v>24</v>
      </c>
      <c r="C286">
        <v>78</v>
      </c>
      <c r="D286">
        <v>0</v>
      </c>
      <c r="E286">
        <v>0</v>
      </c>
      <c r="F286">
        <v>11202</v>
      </c>
    </row>
    <row r="287" spans="1:6" x14ac:dyDescent="0.25">
      <c r="A287" t="str">
        <f>пушкина!B72</f>
        <v>ФЕР10-06-031-02</v>
      </c>
      <c r="B287">
        <v>24</v>
      </c>
      <c r="C287">
        <v>78</v>
      </c>
      <c r="D287">
        <v>1</v>
      </c>
      <c r="E287">
        <v>0</v>
      </c>
      <c r="F287">
        <v>11202</v>
      </c>
    </row>
    <row r="288" spans="1:6" x14ac:dyDescent="0.25">
      <c r="A288" t="str">
        <f>пушкина!D72</f>
        <v>Устройство перегородок из гипсоволокнистых листов (ГВЛ) по системе "КНАУФ" с одинарным металлическим каркасом и однослойной обшивкой с обеих сторон (С 361) с одним дверным проемом</v>
      </c>
      <c r="B288">
        <v>24</v>
      </c>
      <c r="C288">
        <v>78</v>
      </c>
      <c r="D288">
        <v>2</v>
      </c>
      <c r="E288">
        <v>0</v>
      </c>
      <c r="F288">
        <v>11202</v>
      </c>
    </row>
    <row r="289" spans="1:6" x14ac:dyDescent="0.25">
      <c r="A289" t="str">
        <f>пушкина!F73</f>
        <v>100 м2 перегородок (за вычетом проемов)</v>
      </c>
      <c r="B289">
        <v>24</v>
      </c>
      <c r="C289">
        <v>78</v>
      </c>
      <c r="D289">
        <v>3</v>
      </c>
      <c r="E289">
        <v>0</v>
      </c>
      <c r="F289">
        <v>11202</v>
      </c>
    </row>
    <row r="290" spans="1:6" x14ac:dyDescent="0.25">
      <c r="A290" s="7">
        <f>пушкина!F72</f>
        <v>0.05</v>
      </c>
      <c r="B290">
        <v>24</v>
      </c>
      <c r="C290">
        <v>78</v>
      </c>
      <c r="D290">
        <v>4</v>
      </c>
      <c r="E290">
        <v>0</v>
      </c>
      <c r="F290">
        <v>11202</v>
      </c>
    </row>
    <row r="291" spans="1:6" x14ac:dyDescent="0.25">
      <c r="A291">
        <f>пушкина!G73</f>
        <v>1351.7927999999999</v>
      </c>
      <c r="B291">
        <v>24</v>
      </c>
      <c r="C291">
        <v>78</v>
      </c>
      <c r="D291">
        <v>6</v>
      </c>
      <c r="E291">
        <v>0</v>
      </c>
      <c r="F291">
        <v>11202</v>
      </c>
    </row>
    <row r="292" spans="1:6" x14ac:dyDescent="0.25">
      <c r="A292" s="7">
        <f>пушкина!H72</f>
        <v>58.02</v>
      </c>
      <c r="B292">
        <v>24</v>
      </c>
      <c r="C292">
        <v>78</v>
      </c>
      <c r="D292">
        <v>7</v>
      </c>
      <c r="E292">
        <v>0</v>
      </c>
      <c r="F292">
        <v>11202</v>
      </c>
    </row>
    <row r="293" spans="1:6" x14ac:dyDescent="0.25">
      <c r="A293" s="10">
        <f>пушкина!H73</f>
        <v>0</v>
      </c>
      <c r="B293">
        <v>24</v>
      </c>
      <c r="C293">
        <v>78</v>
      </c>
      <c r="D293">
        <v>8</v>
      </c>
      <c r="E293">
        <v>0</v>
      </c>
      <c r="F293">
        <v>11202</v>
      </c>
    </row>
    <row r="294" spans="1:6" x14ac:dyDescent="0.25">
      <c r="A294" s="7">
        <f>пушкина!T72</f>
        <v>149.04</v>
      </c>
      <c r="B294">
        <v>24</v>
      </c>
      <c r="C294">
        <v>78</v>
      </c>
      <c r="D294">
        <v>9</v>
      </c>
      <c r="E294">
        <v>0</v>
      </c>
      <c r="F294">
        <v>11202</v>
      </c>
    </row>
    <row r="295" spans="1:6" x14ac:dyDescent="0.25">
      <c r="A295" s="10">
        <f>пушкина!T73</f>
        <v>0</v>
      </c>
      <c r="B295">
        <v>24</v>
      </c>
      <c r="C295">
        <v>78</v>
      </c>
      <c r="D295">
        <v>10</v>
      </c>
      <c r="E295">
        <v>0</v>
      </c>
      <c r="F295">
        <v>11202</v>
      </c>
    </row>
    <row r="296" spans="1:6" x14ac:dyDescent="0.25">
      <c r="A296" s="7">
        <f>пушкина!K72</f>
        <v>10285.66</v>
      </c>
      <c r="B296">
        <v>24</v>
      </c>
      <c r="C296">
        <v>78</v>
      </c>
      <c r="D296">
        <v>18</v>
      </c>
      <c r="E296">
        <v>0</v>
      </c>
      <c r="F296">
        <v>11202</v>
      </c>
    </row>
    <row r="297" spans="1:6" x14ac:dyDescent="0.25">
      <c r="A297">
        <f>пушкина!A74</f>
        <v>16.100000000000001</v>
      </c>
      <c r="B297">
        <v>24</v>
      </c>
      <c r="C297">
        <v>79</v>
      </c>
      <c r="D297">
        <v>0</v>
      </c>
      <c r="E297">
        <v>0</v>
      </c>
      <c r="F297">
        <v>11206</v>
      </c>
    </row>
    <row r="298" spans="1:6" x14ac:dyDescent="0.25">
      <c r="A298" t="str">
        <f>пушкина!B74</f>
        <v>[104-9016]</v>
      </c>
      <c r="B298">
        <v>24</v>
      </c>
      <c r="C298">
        <v>79</v>
      </c>
      <c r="D298">
        <v>1</v>
      </c>
      <c r="E298">
        <v>0</v>
      </c>
      <c r="F298">
        <v>11206</v>
      </c>
    </row>
    <row r="299" spans="1:6" x14ac:dyDescent="0.25">
      <c r="A299" t="str">
        <f>пушкина!D74</f>
        <v>Материалы теплоизоляционные из минеральных волокон</v>
      </c>
      <c r="B299">
        <v>24</v>
      </c>
      <c r="C299">
        <v>79</v>
      </c>
      <c r="D299">
        <v>2</v>
      </c>
      <c r="E299">
        <v>0</v>
      </c>
      <c r="F299">
        <v>11206</v>
      </c>
    </row>
    <row r="300" spans="1:6" x14ac:dyDescent="0.25">
      <c r="A300" t="str">
        <f>пушкина!F75</f>
        <v>м2</v>
      </c>
      <c r="B300">
        <v>24</v>
      </c>
      <c r="C300">
        <v>79</v>
      </c>
      <c r="D300">
        <v>3</v>
      </c>
      <c r="E300">
        <v>0</v>
      </c>
      <c r="F300">
        <v>11206</v>
      </c>
    </row>
    <row r="301" spans="1:6" x14ac:dyDescent="0.25">
      <c r="A301" s="10">
        <f>пушкина!H74</f>
        <v>103</v>
      </c>
      <c r="B301">
        <v>24</v>
      </c>
      <c r="C301">
        <v>79</v>
      </c>
      <c r="D301">
        <v>6</v>
      </c>
      <c r="E301">
        <v>0</v>
      </c>
      <c r="F301">
        <v>11206</v>
      </c>
    </row>
    <row r="302" spans="1:6" x14ac:dyDescent="0.25">
      <c r="A302">
        <f>пушкина!T74</f>
        <v>0</v>
      </c>
      <c r="B302">
        <v>24</v>
      </c>
      <c r="C302">
        <v>79</v>
      </c>
      <c r="D302">
        <v>8</v>
      </c>
      <c r="E302">
        <v>0</v>
      </c>
      <c r="F302">
        <v>11206</v>
      </c>
    </row>
    <row r="303" spans="1:6" x14ac:dyDescent="0.25">
      <c r="A303" s="10">
        <f>пушкина!K74</f>
        <v>130</v>
      </c>
      <c r="B303">
        <v>24</v>
      </c>
      <c r="C303">
        <v>79</v>
      </c>
      <c r="D303">
        <v>9</v>
      </c>
      <c r="E303">
        <v>0</v>
      </c>
      <c r="F303">
        <v>11206</v>
      </c>
    </row>
    <row r="304" spans="1:6" x14ac:dyDescent="0.25">
      <c r="A304">
        <f>пушкина!A76</f>
        <v>17</v>
      </c>
      <c r="B304">
        <v>24</v>
      </c>
      <c r="C304">
        <v>80</v>
      </c>
      <c r="D304">
        <v>0</v>
      </c>
      <c r="E304">
        <v>0</v>
      </c>
      <c r="F304">
        <v>11202</v>
      </c>
    </row>
    <row r="305" spans="1:6" x14ac:dyDescent="0.25">
      <c r="A305" t="str">
        <f>пушкина!B76</f>
        <v>ФЕР15-04-027-05</v>
      </c>
      <c r="B305">
        <v>24</v>
      </c>
      <c r="C305">
        <v>80</v>
      </c>
      <c r="D305">
        <v>1</v>
      </c>
      <c r="E305">
        <v>0</v>
      </c>
      <c r="F305">
        <v>11202</v>
      </c>
    </row>
    <row r="306" spans="1:6" x14ac:dyDescent="0.25">
      <c r="A306" t="str">
        <f>пушкина!D76</f>
        <v>Третья шпатлевка при высококачественной окраске по штукатурке и сборным конструкциям стен, подготовленных под окраску</v>
      </c>
      <c r="B306">
        <v>24</v>
      </c>
      <c r="C306">
        <v>80</v>
      </c>
      <c r="D306">
        <v>2</v>
      </c>
      <c r="E306">
        <v>0</v>
      </c>
      <c r="F306">
        <v>11202</v>
      </c>
    </row>
    <row r="307" spans="1:6" x14ac:dyDescent="0.25">
      <c r="A307" t="str">
        <f>пушкина!F77</f>
        <v>100 м2 окрашиваемой поверхности</v>
      </c>
      <c r="B307">
        <v>24</v>
      </c>
      <c r="C307">
        <v>80</v>
      </c>
      <c r="D307">
        <v>3</v>
      </c>
      <c r="E307">
        <v>0</v>
      </c>
      <c r="F307">
        <v>11202</v>
      </c>
    </row>
    <row r="308" spans="1:6" x14ac:dyDescent="0.25">
      <c r="A308">
        <f>пушкина!F76</f>
        <v>0.1</v>
      </c>
      <c r="B308">
        <v>24</v>
      </c>
      <c r="C308">
        <v>80</v>
      </c>
      <c r="D308">
        <v>4</v>
      </c>
      <c r="E308">
        <v>0</v>
      </c>
      <c r="F308">
        <v>11202</v>
      </c>
    </row>
    <row r="309" spans="1:6" x14ac:dyDescent="0.25">
      <c r="A309">
        <f>пушкина!G77</f>
        <v>157.3476</v>
      </c>
      <c r="B309">
        <v>24</v>
      </c>
      <c r="C309">
        <v>80</v>
      </c>
      <c r="D309">
        <v>6</v>
      </c>
      <c r="E309">
        <v>0</v>
      </c>
      <c r="F309">
        <v>11202</v>
      </c>
    </row>
    <row r="310" spans="1:6" x14ac:dyDescent="0.25">
      <c r="A310">
        <f>пушкина!H76</f>
        <v>4.3949999999999996</v>
      </c>
      <c r="B310">
        <v>24</v>
      </c>
      <c r="C310">
        <v>80</v>
      </c>
      <c r="D310">
        <v>7</v>
      </c>
      <c r="E310">
        <v>0</v>
      </c>
      <c r="F310">
        <v>11202</v>
      </c>
    </row>
    <row r="311" spans="1:6" x14ac:dyDescent="0.25">
      <c r="A311" s="7">
        <f>пушкина!H77</f>
        <v>0.18</v>
      </c>
      <c r="B311">
        <v>24</v>
      </c>
      <c r="C311">
        <v>80</v>
      </c>
      <c r="D311">
        <v>8</v>
      </c>
      <c r="E311">
        <v>0</v>
      </c>
      <c r="F311">
        <v>11202</v>
      </c>
    </row>
    <row r="312" spans="1:6" x14ac:dyDescent="0.25">
      <c r="A312">
        <f>пушкина!T76</f>
        <v>16.546199999999999</v>
      </c>
      <c r="B312">
        <v>24</v>
      </c>
      <c r="C312">
        <v>80</v>
      </c>
      <c r="D312">
        <v>9</v>
      </c>
      <c r="E312">
        <v>0</v>
      </c>
      <c r="F312">
        <v>11202</v>
      </c>
    </row>
    <row r="313" spans="1:6" x14ac:dyDescent="0.25">
      <c r="A313">
        <f>пушкина!T77</f>
        <v>1.4999999999999999E-2</v>
      </c>
      <c r="B313">
        <v>24</v>
      </c>
      <c r="C313">
        <v>80</v>
      </c>
      <c r="D313">
        <v>10</v>
      </c>
      <c r="E313">
        <v>0</v>
      </c>
      <c r="F313">
        <v>11202</v>
      </c>
    </row>
    <row r="314" spans="1:6" x14ac:dyDescent="0.25">
      <c r="A314" s="7">
        <f>пушкина!K76</f>
        <v>402.54</v>
      </c>
      <c r="B314">
        <v>24</v>
      </c>
      <c r="C314">
        <v>80</v>
      </c>
      <c r="D314">
        <v>18</v>
      </c>
      <c r="E314">
        <v>0</v>
      </c>
      <c r="F314">
        <v>11202</v>
      </c>
    </row>
    <row r="315" spans="1:6" x14ac:dyDescent="0.25">
      <c r="A315">
        <f>пушкина!A78</f>
        <v>18</v>
      </c>
      <c r="B315">
        <v>24</v>
      </c>
      <c r="C315">
        <v>81</v>
      </c>
      <c r="D315">
        <v>0</v>
      </c>
      <c r="E315">
        <v>0</v>
      </c>
      <c r="F315">
        <v>11202</v>
      </c>
    </row>
    <row r="316" spans="1:6" x14ac:dyDescent="0.25">
      <c r="A316" t="str">
        <f>пушкина!B78</f>
        <v>ФЕР15-04-005-05</v>
      </c>
      <c r="B316">
        <v>24</v>
      </c>
      <c r="C316">
        <v>81</v>
      </c>
      <c r="D316">
        <v>1</v>
      </c>
      <c r="E316">
        <v>0</v>
      </c>
      <c r="F316">
        <v>11202</v>
      </c>
    </row>
    <row r="317" spans="1:6" x14ac:dyDescent="0.25">
      <c r="A317" t="str">
        <f>пушкина!D78</f>
        <v>Окраска поливинилацетатными водоэмульсионными составами улучшенная по сборным конструкциям стен, подготовленным под окраску</v>
      </c>
      <c r="B317">
        <v>24</v>
      </c>
      <c r="C317">
        <v>81</v>
      </c>
      <c r="D317">
        <v>2</v>
      </c>
      <c r="E317">
        <v>0</v>
      </c>
      <c r="F317">
        <v>11202</v>
      </c>
    </row>
    <row r="318" spans="1:6" x14ac:dyDescent="0.25">
      <c r="A318" t="str">
        <f>пушкина!F79</f>
        <v>100 м2 окрашиваемой поверхности</v>
      </c>
      <c r="B318">
        <v>24</v>
      </c>
      <c r="C318">
        <v>81</v>
      </c>
      <c r="D318">
        <v>3</v>
      </c>
      <c r="E318">
        <v>0</v>
      </c>
      <c r="F318">
        <v>11202</v>
      </c>
    </row>
    <row r="319" spans="1:6" x14ac:dyDescent="0.25">
      <c r="A319">
        <f>пушкина!F78</f>
        <v>0.1</v>
      </c>
      <c r="B319">
        <v>24</v>
      </c>
      <c r="C319">
        <v>81</v>
      </c>
      <c r="D319">
        <v>4</v>
      </c>
      <c r="E319">
        <v>0</v>
      </c>
      <c r="F319">
        <v>11202</v>
      </c>
    </row>
    <row r="320" spans="1:6" x14ac:dyDescent="0.25">
      <c r="A320">
        <f>пушкина!G79</f>
        <v>314.54340000000002</v>
      </c>
      <c r="B320">
        <v>24</v>
      </c>
      <c r="C320">
        <v>81</v>
      </c>
      <c r="D320">
        <v>6</v>
      </c>
      <c r="E320">
        <v>0</v>
      </c>
      <c r="F320">
        <v>11202</v>
      </c>
    </row>
    <row r="321" spans="1:6" x14ac:dyDescent="0.25">
      <c r="A321">
        <f>пушкина!H78</f>
        <v>13.545</v>
      </c>
      <c r="B321">
        <v>24</v>
      </c>
      <c r="C321">
        <v>81</v>
      </c>
      <c r="D321">
        <v>7</v>
      </c>
      <c r="E321">
        <v>0</v>
      </c>
      <c r="F321">
        <v>11202</v>
      </c>
    </row>
    <row r="322" spans="1:6" x14ac:dyDescent="0.25">
      <c r="A322" s="7">
        <f>пушкина!H79</f>
        <v>0.18</v>
      </c>
      <c r="B322">
        <v>24</v>
      </c>
      <c r="C322">
        <v>81</v>
      </c>
      <c r="D322">
        <v>8</v>
      </c>
      <c r="E322">
        <v>0</v>
      </c>
      <c r="F322">
        <v>11202</v>
      </c>
    </row>
    <row r="323" spans="1:6" x14ac:dyDescent="0.25">
      <c r="A323">
        <f>пушкина!T78</f>
        <v>35.065800000000003</v>
      </c>
      <c r="B323">
        <v>24</v>
      </c>
      <c r="C323">
        <v>81</v>
      </c>
      <c r="D323">
        <v>9</v>
      </c>
      <c r="E323">
        <v>0</v>
      </c>
      <c r="F323">
        <v>11202</v>
      </c>
    </row>
    <row r="324" spans="1:6" x14ac:dyDescent="0.25">
      <c r="A324">
        <f>пушкина!T79</f>
        <v>1.4999999999999999E-2</v>
      </c>
      <c r="B324">
        <v>24</v>
      </c>
      <c r="C324">
        <v>81</v>
      </c>
      <c r="D324">
        <v>10</v>
      </c>
      <c r="E324">
        <v>0</v>
      </c>
      <c r="F324">
        <v>11202</v>
      </c>
    </row>
    <row r="325" spans="1:6" x14ac:dyDescent="0.25">
      <c r="A325" s="7">
        <f>пушкина!K78</f>
        <v>1058.0899999999999</v>
      </c>
      <c r="B325">
        <v>24</v>
      </c>
      <c r="C325">
        <v>81</v>
      </c>
      <c r="D325">
        <v>18</v>
      </c>
      <c r="E325">
        <v>0</v>
      </c>
      <c r="F325">
        <v>11202</v>
      </c>
    </row>
    <row r="326" spans="1:6" x14ac:dyDescent="0.25">
      <c r="A326">
        <f>пушкина!A80</f>
        <v>19</v>
      </c>
      <c r="B326">
        <v>24</v>
      </c>
      <c r="C326">
        <v>242</v>
      </c>
      <c r="D326">
        <v>0</v>
      </c>
      <c r="E326">
        <v>0</v>
      </c>
      <c r="F326">
        <v>11202</v>
      </c>
    </row>
    <row r="327" spans="1:6" x14ac:dyDescent="0.25">
      <c r="A327" t="str">
        <f>пушкина!B80</f>
        <v>ФЕР10-01-039-03</v>
      </c>
      <c r="B327">
        <v>24</v>
      </c>
      <c r="C327">
        <v>242</v>
      </c>
      <c r="D327">
        <v>1</v>
      </c>
      <c r="E327">
        <v>0</v>
      </c>
      <c r="F327">
        <v>11202</v>
      </c>
    </row>
    <row r="328" spans="1:6" x14ac:dyDescent="0.25">
      <c r="A328" t="str">
        <f>пушкина!D80</f>
        <v>Установка блоков в наружных и внутренних дверных проемах в перегородках и деревянных нерубленых стенах, площадь проема до 3 м2</v>
      </c>
      <c r="B328">
        <v>24</v>
      </c>
      <c r="C328">
        <v>242</v>
      </c>
      <c r="D328">
        <v>2</v>
      </c>
      <c r="E328">
        <v>0</v>
      </c>
      <c r="F328">
        <v>11202</v>
      </c>
    </row>
    <row r="329" spans="1:6" x14ac:dyDescent="0.25">
      <c r="A329" t="str">
        <f>пушкина!F81</f>
        <v>100 м2 проемов</v>
      </c>
      <c r="B329">
        <v>24</v>
      </c>
      <c r="C329">
        <v>242</v>
      </c>
      <c r="D329">
        <v>3</v>
      </c>
      <c r="E329">
        <v>0</v>
      </c>
      <c r="F329">
        <v>11202</v>
      </c>
    </row>
    <row r="330" spans="1:6" x14ac:dyDescent="0.25">
      <c r="A330" s="7">
        <f>пушкина!F80</f>
        <v>0.02</v>
      </c>
      <c r="B330">
        <v>24</v>
      </c>
      <c r="C330">
        <v>242</v>
      </c>
      <c r="D330">
        <v>4</v>
      </c>
      <c r="E330">
        <v>0</v>
      </c>
      <c r="F330">
        <v>11202</v>
      </c>
    </row>
    <row r="331" spans="1:6" x14ac:dyDescent="0.25">
      <c r="A331">
        <f>пушкина!G81</f>
        <v>1423.539</v>
      </c>
      <c r="B331">
        <v>24</v>
      </c>
      <c r="C331">
        <v>242</v>
      </c>
      <c r="D331">
        <v>6</v>
      </c>
      <c r="E331">
        <v>0</v>
      </c>
      <c r="F331">
        <v>11202</v>
      </c>
    </row>
    <row r="332" spans="1:6" x14ac:dyDescent="0.25">
      <c r="A332" s="7">
        <f>пушкина!H80</f>
        <v>509.94</v>
      </c>
      <c r="B332">
        <v>24</v>
      </c>
      <c r="C332">
        <v>242</v>
      </c>
      <c r="D332">
        <v>7</v>
      </c>
      <c r="E332">
        <v>0</v>
      </c>
      <c r="F332">
        <v>11202</v>
      </c>
    </row>
    <row r="333" spans="1:6" x14ac:dyDescent="0.25">
      <c r="A333" s="10">
        <f>пушкина!H81</f>
        <v>0</v>
      </c>
      <c r="B333">
        <v>24</v>
      </c>
      <c r="C333">
        <v>242</v>
      </c>
      <c r="D333">
        <v>8</v>
      </c>
      <c r="E333">
        <v>0</v>
      </c>
      <c r="F333">
        <v>11202</v>
      </c>
    </row>
    <row r="334" spans="1:6" x14ac:dyDescent="0.25">
      <c r="A334">
        <f>пушкина!T80</f>
        <v>158.69999999999999</v>
      </c>
      <c r="B334">
        <v>24</v>
      </c>
      <c r="C334">
        <v>242</v>
      </c>
      <c r="D334">
        <v>9</v>
      </c>
      <c r="E334">
        <v>0</v>
      </c>
      <c r="F334">
        <v>11202</v>
      </c>
    </row>
    <row r="335" spans="1:6" x14ac:dyDescent="0.25">
      <c r="A335" s="10">
        <f>пушкина!T81</f>
        <v>0</v>
      </c>
      <c r="B335">
        <v>24</v>
      </c>
      <c r="C335">
        <v>242</v>
      </c>
      <c r="D335">
        <v>10</v>
      </c>
      <c r="E335">
        <v>0</v>
      </c>
      <c r="F335">
        <v>11202</v>
      </c>
    </row>
    <row r="336" spans="1:6" x14ac:dyDescent="0.25">
      <c r="A336" s="7">
        <f>пушкина!K80</f>
        <v>24007.74</v>
      </c>
      <c r="B336">
        <v>24</v>
      </c>
      <c r="C336">
        <v>242</v>
      </c>
      <c r="D336">
        <v>18</v>
      </c>
      <c r="E336">
        <v>0</v>
      </c>
      <c r="F336">
        <v>11202</v>
      </c>
    </row>
    <row r="337" spans="1:6" x14ac:dyDescent="0.25">
      <c r="A337">
        <f>пушкина!A82</f>
        <v>19.100000000000001</v>
      </c>
      <c r="B337">
        <v>24</v>
      </c>
      <c r="C337">
        <v>245</v>
      </c>
      <c r="D337">
        <v>0</v>
      </c>
      <c r="E337">
        <v>0</v>
      </c>
      <c r="F337">
        <v>11206</v>
      </c>
    </row>
    <row r="338" spans="1:6" x14ac:dyDescent="0.25">
      <c r="A338" t="str">
        <f>пушкина!B82</f>
        <v>[101-9411]</v>
      </c>
      <c r="B338">
        <v>24</v>
      </c>
      <c r="C338">
        <v>245</v>
      </c>
      <c r="D338">
        <v>1</v>
      </c>
      <c r="E338">
        <v>0</v>
      </c>
      <c r="F338">
        <v>11206</v>
      </c>
    </row>
    <row r="339" spans="1:6" x14ac:dyDescent="0.25">
      <c r="A339" t="str">
        <f>пушкина!D82</f>
        <v>Скобяные изделия</v>
      </c>
      <c r="B339">
        <v>24</v>
      </c>
      <c r="C339">
        <v>245</v>
      </c>
      <c r="D339">
        <v>2</v>
      </c>
      <c r="E339">
        <v>0</v>
      </c>
      <c r="F339">
        <v>11206</v>
      </c>
    </row>
    <row r="340" spans="1:6" x14ac:dyDescent="0.25">
      <c r="A340" t="str">
        <f>пушкина!F83</f>
        <v>комплект</v>
      </c>
      <c r="B340">
        <v>24</v>
      </c>
      <c r="C340">
        <v>245</v>
      </c>
      <c r="D340">
        <v>3</v>
      </c>
      <c r="E340">
        <v>0</v>
      </c>
      <c r="F340">
        <v>11206</v>
      </c>
    </row>
    <row r="341" spans="1:6" x14ac:dyDescent="0.25">
      <c r="A341" s="10">
        <f>пушкина!H82</f>
        <v>50</v>
      </c>
      <c r="B341">
        <v>24</v>
      </c>
      <c r="C341">
        <v>245</v>
      </c>
      <c r="D341">
        <v>6</v>
      </c>
      <c r="E341">
        <v>0</v>
      </c>
      <c r="F341">
        <v>11206</v>
      </c>
    </row>
    <row r="342" spans="1:6" x14ac:dyDescent="0.25">
      <c r="A342">
        <f>пушкина!T82</f>
        <v>0</v>
      </c>
      <c r="B342">
        <v>24</v>
      </c>
      <c r="C342">
        <v>245</v>
      </c>
      <c r="D342">
        <v>8</v>
      </c>
      <c r="E342">
        <v>0</v>
      </c>
      <c r="F342">
        <v>11206</v>
      </c>
    </row>
    <row r="343" spans="1:6" x14ac:dyDescent="0.25">
      <c r="A343" s="7">
        <f>пушкина!K82</f>
        <v>175.36</v>
      </c>
      <c r="B343">
        <v>24</v>
      </c>
      <c r="C343">
        <v>245</v>
      </c>
      <c r="D343">
        <v>9</v>
      </c>
      <c r="E343">
        <v>0</v>
      </c>
      <c r="F343">
        <v>11206</v>
      </c>
    </row>
    <row r="344" spans="1:6" x14ac:dyDescent="0.25">
      <c r="A344">
        <f>пушкина!A84</f>
        <v>19.2</v>
      </c>
      <c r="B344">
        <v>24</v>
      </c>
      <c r="C344">
        <v>247</v>
      </c>
      <c r="D344">
        <v>0</v>
      </c>
      <c r="E344">
        <v>0</v>
      </c>
      <c r="F344">
        <v>11206</v>
      </c>
    </row>
    <row r="345" spans="1:6" x14ac:dyDescent="0.25">
      <c r="A345" t="str">
        <f>пушкина!B84</f>
        <v>[203-0223]</v>
      </c>
      <c r="B345">
        <v>24</v>
      </c>
      <c r="C345">
        <v>247</v>
      </c>
      <c r="D345">
        <v>1</v>
      </c>
      <c r="E345">
        <v>0</v>
      </c>
      <c r="F345">
        <v>11206</v>
      </c>
    </row>
    <row r="346" spans="1:6" x14ac:dyDescent="0.25">
      <c r="A346" t="str">
        <f>пушкина!D84</f>
        <v>Блоки дверные с рамочными полотнами однопольные ДН 21-10, площадь 2,05 м2; ДН 24-10, площадь 2,35 м2</v>
      </c>
      <c r="B346">
        <v>24</v>
      </c>
      <c r="C346">
        <v>247</v>
      </c>
      <c r="D346">
        <v>2</v>
      </c>
      <c r="E346">
        <v>0</v>
      </c>
      <c r="F346">
        <v>11206</v>
      </c>
    </row>
    <row r="347" spans="1:6" x14ac:dyDescent="0.25">
      <c r="A347" t="str">
        <f>пушкина!F85</f>
        <v>м2</v>
      </c>
      <c r="B347">
        <v>24</v>
      </c>
      <c r="C347">
        <v>247</v>
      </c>
      <c r="D347">
        <v>3</v>
      </c>
      <c r="E347">
        <v>0</v>
      </c>
      <c r="F347">
        <v>11206</v>
      </c>
    </row>
    <row r="348" spans="1:6" x14ac:dyDescent="0.25">
      <c r="A348" s="10">
        <f>пушкина!H84</f>
        <v>100</v>
      </c>
      <c r="B348">
        <v>24</v>
      </c>
      <c r="C348">
        <v>247</v>
      </c>
      <c r="D348">
        <v>6</v>
      </c>
      <c r="E348">
        <v>0</v>
      </c>
      <c r="F348">
        <v>11206</v>
      </c>
    </row>
    <row r="349" spans="1:6" x14ac:dyDescent="0.25">
      <c r="A349">
        <f>пушкина!T84</f>
        <v>0</v>
      </c>
      <c r="B349">
        <v>24</v>
      </c>
      <c r="C349">
        <v>247</v>
      </c>
      <c r="D349">
        <v>8</v>
      </c>
      <c r="E349">
        <v>0</v>
      </c>
      <c r="F349">
        <v>11206</v>
      </c>
    </row>
    <row r="350" spans="1:6" x14ac:dyDescent="0.25">
      <c r="A350" s="10">
        <f>пушкина!K84</f>
        <v>290</v>
      </c>
      <c r="B350">
        <v>24</v>
      </c>
      <c r="C350">
        <v>247</v>
      </c>
      <c r="D350">
        <v>9</v>
      </c>
      <c r="E350">
        <v>0</v>
      </c>
      <c r="F350">
        <v>11206</v>
      </c>
    </row>
    <row r="351" spans="1:6" x14ac:dyDescent="0.25">
      <c r="A351">
        <f>пушкина!A86</f>
        <v>19.3</v>
      </c>
      <c r="B351">
        <v>24</v>
      </c>
      <c r="C351">
        <v>244</v>
      </c>
      <c r="D351">
        <v>0</v>
      </c>
      <c r="E351">
        <v>0</v>
      </c>
      <c r="F351">
        <v>11206</v>
      </c>
    </row>
    <row r="352" spans="1:6" x14ac:dyDescent="0.25">
      <c r="A352" t="str">
        <f>пушкина!B86</f>
        <v>[203-0205]</v>
      </c>
      <c r="B352">
        <v>24</v>
      </c>
      <c r="C352">
        <v>244</v>
      </c>
      <c r="D352">
        <v>1</v>
      </c>
      <c r="E352">
        <v>0</v>
      </c>
      <c r="F352">
        <v>11206</v>
      </c>
    </row>
    <row r="353" spans="1:6" x14ac:dyDescent="0.25">
      <c r="A353" t="str">
        <f>пушкина!D86</f>
        <v>Блоки дверные двупольные с полотном глухим ДГ 21-13, площадь 2,63 м2</v>
      </c>
      <c r="B353">
        <v>24</v>
      </c>
      <c r="C353">
        <v>244</v>
      </c>
      <c r="D353">
        <v>2</v>
      </c>
      <c r="E353">
        <v>0</v>
      </c>
      <c r="F353">
        <v>11206</v>
      </c>
    </row>
    <row r="354" spans="1:6" x14ac:dyDescent="0.25">
      <c r="A354" t="str">
        <f>пушкина!F87</f>
        <v>м2</v>
      </c>
      <c r="B354">
        <v>24</v>
      </c>
      <c r="C354">
        <v>244</v>
      </c>
      <c r="D354">
        <v>3</v>
      </c>
      <c r="E354">
        <v>0</v>
      </c>
      <c r="F354">
        <v>11206</v>
      </c>
    </row>
    <row r="355" spans="1:6" x14ac:dyDescent="0.25">
      <c r="A355" s="10">
        <f>пушкина!H86</f>
        <v>100</v>
      </c>
      <c r="B355">
        <v>24</v>
      </c>
      <c r="C355">
        <v>244</v>
      </c>
      <c r="D355">
        <v>6</v>
      </c>
      <c r="E355">
        <v>0</v>
      </c>
      <c r="F355">
        <v>11206</v>
      </c>
    </row>
    <row r="356" spans="1:6" x14ac:dyDescent="0.25">
      <c r="A356">
        <f>пушкина!T86</f>
        <v>0</v>
      </c>
      <c r="B356">
        <v>24</v>
      </c>
      <c r="C356">
        <v>244</v>
      </c>
      <c r="D356">
        <v>8</v>
      </c>
      <c r="E356">
        <v>0</v>
      </c>
      <c r="F356">
        <v>11206</v>
      </c>
    </row>
    <row r="357" spans="1:6" x14ac:dyDescent="0.25">
      <c r="A357" s="10">
        <f>пушкина!K86</f>
        <v>-207</v>
      </c>
      <c r="B357">
        <v>24</v>
      </c>
      <c r="C357">
        <v>244</v>
      </c>
      <c r="D357">
        <v>9</v>
      </c>
      <c r="E357">
        <v>0</v>
      </c>
      <c r="F357">
        <v>11206</v>
      </c>
    </row>
    <row r="358" spans="1:6" x14ac:dyDescent="0.25">
      <c r="A358">
        <f>пушкина!A88</f>
        <v>20</v>
      </c>
      <c r="B358">
        <v>24</v>
      </c>
      <c r="C358">
        <v>166</v>
      </c>
      <c r="D358">
        <v>0</v>
      </c>
      <c r="E358">
        <v>0</v>
      </c>
      <c r="F358">
        <v>11202</v>
      </c>
    </row>
    <row r="359" spans="1:6" x14ac:dyDescent="0.25">
      <c r="A359" t="str">
        <f>пушкина!B88</f>
        <v>ФЕР11-01-011-01</v>
      </c>
      <c r="B359">
        <v>24</v>
      </c>
      <c r="C359">
        <v>166</v>
      </c>
      <c r="D359">
        <v>1</v>
      </c>
      <c r="E359">
        <v>0</v>
      </c>
      <c r="F359">
        <v>11202</v>
      </c>
    </row>
    <row r="360" spans="1:6" x14ac:dyDescent="0.25">
      <c r="A360" t="str">
        <f>пушкина!D88</f>
        <v>Устройство стяжек цементных толщиной 20 мм</v>
      </c>
      <c r="B360">
        <v>24</v>
      </c>
      <c r="C360">
        <v>166</v>
      </c>
      <c r="D360">
        <v>2</v>
      </c>
      <c r="E360">
        <v>0</v>
      </c>
      <c r="F360">
        <v>11202</v>
      </c>
    </row>
    <row r="361" spans="1:6" x14ac:dyDescent="0.25">
      <c r="A361" t="str">
        <f>пушкина!F89</f>
        <v>100 м2 стяжки</v>
      </c>
      <c r="B361">
        <v>24</v>
      </c>
      <c r="C361">
        <v>166</v>
      </c>
      <c r="D361">
        <v>3</v>
      </c>
      <c r="E361">
        <v>0</v>
      </c>
      <c r="F361">
        <v>11202</v>
      </c>
    </row>
    <row r="362" spans="1:6" x14ac:dyDescent="0.25">
      <c r="A362">
        <f>пушкина!F88</f>
        <v>3.2000000000000001E-2</v>
      </c>
      <c r="B362">
        <v>24</v>
      </c>
      <c r="C362">
        <v>166</v>
      </c>
      <c r="D362">
        <v>4</v>
      </c>
      <c r="E362">
        <v>0</v>
      </c>
      <c r="F362">
        <v>11202</v>
      </c>
    </row>
    <row r="363" spans="1:6" x14ac:dyDescent="0.25">
      <c r="A363">
        <f>пушкина!G89</f>
        <v>432.91980000000001</v>
      </c>
      <c r="B363">
        <v>24</v>
      </c>
      <c r="C363">
        <v>166</v>
      </c>
      <c r="D363">
        <v>6</v>
      </c>
      <c r="E363">
        <v>0</v>
      </c>
      <c r="F363">
        <v>11202</v>
      </c>
    </row>
    <row r="364" spans="1:6" x14ac:dyDescent="0.25">
      <c r="A364" s="7">
        <f>пушкина!H88</f>
        <v>66.36</v>
      </c>
      <c r="B364">
        <v>24</v>
      </c>
      <c r="C364">
        <v>166</v>
      </c>
      <c r="D364">
        <v>7</v>
      </c>
      <c r="E364">
        <v>0</v>
      </c>
      <c r="F364">
        <v>11202</v>
      </c>
    </row>
    <row r="365" spans="1:6" x14ac:dyDescent="0.25">
      <c r="A365">
        <f>пушкина!H89</f>
        <v>22.094999999999999</v>
      </c>
      <c r="B365">
        <v>24</v>
      </c>
      <c r="C365">
        <v>166</v>
      </c>
      <c r="D365">
        <v>8</v>
      </c>
      <c r="E365">
        <v>0</v>
      </c>
      <c r="F365">
        <v>11202</v>
      </c>
    </row>
    <row r="366" spans="1:6" x14ac:dyDescent="0.25">
      <c r="A366">
        <f>пушкина!T88</f>
        <v>54.523800000000001</v>
      </c>
      <c r="B366">
        <v>24</v>
      </c>
      <c r="C366">
        <v>166</v>
      </c>
      <c r="D366">
        <v>9</v>
      </c>
      <c r="E366">
        <v>0</v>
      </c>
      <c r="F366">
        <v>11202</v>
      </c>
    </row>
    <row r="367" spans="1:6" x14ac:dyDescent="0.25">
      <c r="A367">
        <f>пушкина!T89</f>
        <v>1.905</v>
      </c>
      <c r="B367">
        <v>24</v>
      </c>
      <c r="C367">
        <v>166</v>
      </c>
      <c r="D367">
        <v>10</v>
      </c>
      <c r="E367">
        <v>0</v>
      </c>
      <c r="F367">
        <v>11202</v>
      </c>
    </row>
    <row r="368" spans="1:6" x14ac:dyDescent="0.25">
      <c r="A368" s="7">
        <f>пушкина!K88</f>
        <v>1127.07</v>
      </c>
      <c r="B368">
        <v>24</v>
      </c>
      <c r="C368">
        <v>166</v>
      </c>
      <c r="D368">
        <v>18</v>
      </c>
      <c r="E368">
        <v>0</v>
      </c>
      <c r="F368">
        <v>11202</v>
      </c>
    </row>
    <row r="369" spans="1:6" x14ac:dyDescent="0.25">
      <c r="A369">
        <f>пушкина!A90</f>
        <v>21</v>
      </c>
      <c r="B369">
        <v>24</v>
      </c>
      <c r="C369">
        <v>167</v>
      </c>
      <c r="D369">
        <v>0</v>
      </c>
      <c r="E369">
        <v>0</v>
      </c>
      <c r="F369">
        <v>11202</v>
      </c>
    </row>
    <row r="370" spans="1:6" x14ac:dyDescent="0.25">
      <c r="A370" t="str">
        <f>пушкина!B90</f>
        <v>ФЕР11-01-011-02</v>
      </c>
      <c r="B370">
        <v>24</v>
      </c>
      <c r="C370">
        <v>167</v>
      </c>
      <c r="D370">
        <v>1</v>
      </c>
      <c r="E370">
        <v>0</v>
      </c>
      <c r="F370">
        <v>11202</v>
      </c>
    </row>
    <row r="371" spans="1:6" x14ac:dyDescent="0.25">
      <c r="A371" t="str">
        <f>пушкина!D90</f>
        <v>Устройство стяжек на каждые 5 мм изменения толщины стяжки добавлять или исключать к расценке 11-01-011-01</v>
      </c>
      <c r="B371">
        <v>24</v>
      </c>
      <c r="C371">
        <v>167</v>
      </c>
      <c r="D371">
        <v>2</v>
      </c>
      <c r="E371">
        <v>0</v>
      </c>
      <c r="F371">
        <v>11202</v>
      </c>
    </row>
    <row r="372" spans="1:6" x14ac:dyDescent="0.25">
      <c r="A372" t="str">
        <f>пушкина!F91</f>
        <v>100 м2 стяжки</v>
      </c>
      <c r="B372">
        <v>24</v>
      </c>
      <c r="C372">
        <v>167</v>
      </c>
      <c r="D372">
        <v>3</v>
      </c>
      <c r="E372">
        <v>0</v>
      </c>
      <c r="F372">
        <v>11202</v>
      </c>
    </row>
    <row r="373" spans="1:6" x14ac:dyDescent="0.25">
      <c r="A373">
        <f>пушкина!F90</f>
        <v>0.38400000000000001</v>
      </c>
      <c r="B373">
        <v>24</v>
      </c>
      <c r="C373">
        <v>167</v>
      </c>
      <c r="D373">
        <v>4</v>
      </c>
      <c r="E373">
        <v>0</v>
      </c>
      <c r="F373">
        <v>11202</v>
      </c>
    </row>
    <row r="374" spans="1:6" x14ac:dyDescent="0.25">
      <c r="A374">
        <f>пушкина!G91</f>
        <v>5.4786000000000001</v>
      </c>
      <c r="B374">
        <v>24</v>
      </c>
      <c r="C374">
        <v>167</v>
      </c>
      <c r="D374">
        <v>6</v>
      </c>
      <c r="E374">
        <v>0</v>
      </c>
      <c r="F374">
        <v>11202</v>
      </c>
    </row>
    <row r="375" spans="1:6" x14ac:dyDescent="0.25">
      <c r="A375" s="7">
        <f>пушкина!H90</f>
        <v>11.58</v>
      </c>
      <c r="B375">
        <v>24</v>
      </c>
      <c r="C375">
        <v>167</v>
      </c>
      <c r="D375">
        <v>7</v>
      </c>
      <c r="E375">
        <v>0</v>
      </c>
      <c r="F375">
        <v>11202</v>
      </c>
    </row>
    <row r="376" spans="1:6" x14ac:dyDescent="0.25">
      <c r="A376" s="7">
        <f>пушкина!H91</f>
        <v>3.66</v>
      </c>
      <c r="B376">
        <v>24</v>
      </c>
      <c r="C376">
        <v>167</v>
      </c>
      <c r="D376">
        <v>8</v>
      </c>
      <c r="E376">
        <v>0</v>
      </c>
      <c r="F376">
        <v>11202</v>
      </c>
    </row>
    <row r="377" spans="1:6" x14ac:dyDescent="0.25">
      <c r="A377" s="7">
        <f>пушкина!T90</f>
        <v>0.69</v>
      </c>
      <c r="B377">
        <v>24</v>
      </c>
      <c r="C377">
        <v>167</v>
      </c>
      <c r="D377">
        <v>9</v>
      </c>
      <c r="E377">
        <v>0</v>
      </c>
      <c r="F377">
        <v>11202</v>
      </c>
    </row>
    <row r="378" spans="1:6" x14ac:dyDescent="0.25">
      <c r="A378">
        <f>пушкина!T91</f>
        <v>0.315</v>
      </c>
      <c r="B378">
        <v>24</v>
      </c>
      <c r="C378">
        <v>167</v>
      </c>
      <c r="D378">
        <v>10</v>
      </c>
      <c r="E378">
        <v>0</v>
      </c>
      <c r="F378">
        <v>11202</v>
      </c>
    </row>
    <row r="379" spans="1:6" x14ac:dyDescent="0.25">
      <c r="A379" s="7">
        <f>пушкина!K90</f>
        <v>279.63</v>
      </c>
      <c r="B379">
        <v>24</v>
      </c>
      <c r="C379">
        <v>167</v>
      </c>
      <c r="D379">
        <v>18</v>
      </c>
      <c r="E379">
        <v>0</v>
      </c>
      <c r="F379">
        <v>11202</v>
      </c>
    </row>
    <row r="380" spans="1:6" x14ac:dyDescent="0.25">
      <c r="A380">
        <f>пушкина!A92</f>
        <v>22</v>
      </c>
      <c r="B380">
        <v>24</v>
      </c>
      <c r="C380">
        <v>240</v>
      </c>
      <c r="D380">
        <v>0</v>
      </c>
      <c r="E380">
        <v>0</v>
      </c>
      <c r="F380">
        <v>11202</v>
      </c>
    </row>
    <row r="381" spans="1:6" x14ac:dyDescent="0.25">
      <c r="A381" t="str">
        <f>пушкина!B92</f>
        <v>ФЕР11-01-047-01</v>
      </c>
      <c r="B381">
        <v>24</v>
      </c>
      <c r="C381">
        <v>240</v>
      </c>
      <c r="D381">
        <v>1</v>
      </c>
      <c r="E381">
        <v>0</v>
      </c>
      <c r="F381">
        <v>11202</v>
      </c>
    </row>
    <row r="382" spans="1:6" x14ac:dyDescent="0.25">
      <c r="A382" t="str">
        <f>пушкина!D92</f>
        <v>Устройство покрытий из плит керамогранитных размером 40х40 см</v>
      </c>
      <c r="B382">
        <v>24</v>
      </c>
      <c r="C382">
        <v>240</v>
      </c>
      <c r="D382">
        <v>2</v>
      </c>
      <c r="E382">
        <v>0</v>
      </c>
      <c r="F382">
        <v>11202</v>
      </c>
    </row>
    <row r="383" spans="1:6" x14ac:dyDescent="0.25">
      <c r="A383" t="str">
        <f>пушкина!F93</f>
        <v>100 м2 покрытия</v>
      </c>
      <c r="B383">
        <v>24</v>
      </c>
      <c r="C383">
        <v>240</v>
      </c>
      <c r="D383">
        <v>3</v>
      </c>
      <c r="E383">
        <v>0</v>
      </c>
      <c r="F383">
        <v>11202</v>
      </c>
    </row>
    <row r="384" spans="1:6" x14ac:dyDescent="0.25">
      <c r="A384">
        <f>пушкина!F92</f>
        <v>3.2000000000000001E-2</v>
      </c>
      <c r="B384">
        <v>24</v>
      </c>
      <c r="C384">
        <v>240</v>
      </c>
      <c r="D384">
        <v>4</v>
      </c>
      <c r="E384">
        <v>0</v>
      </c>
      <c r="F384">
        <v>11202</v>
      </c>
    </row>
    <row r="385" spans="1:6" x14ac:dyDescent="0.25">
      <c r="A385">
        <f>пушкина!G93</f>
        <v>3744.0365999999999</v>
      </c>
      <c r="B385">
        <v>24</v>
      </c>
      <c r="C385">
        <v>240</v>
      </c>
      <c r="D385">
        <v>6</v>
      </c>
      <c r="E385">
        <v>0</v>
      </c>
      <c r="F385">
        <v>11202</v>
      </c>
    </row>
    <row r="386" spans="1:6" x14ac:dyDescent="0.25">
      <c r="A386" s="7">
        <f>пушкина!H92</f>
        <v>37.29</v>
      </c>
      <c r="B386">
        <v>24</v>
      </c>
      <c r="C386">
        <v>240</v>
      </c>
      <c r="D386">
        <v>7</v>
      </c>
      <c r="E386">
        <v>0</v>
      </c>
      <c r="F386">
        <v>11202</v>
      </c>
    </row>
    <row r="387" spans="1:6" x14ac:dyDescent="0.25">
      <c r="A387">
        <f>пушкина!H93</f>
        <v>26.085000000000001</v>
      </c>
      <c r="B387">
        <v>24</v>
      </c>
      <c r="C387">
        <v>240</v>
      </c>
      <c r="D387">
        <v>8</v>
      </c>
      <c r="E387">
        <v>0</v>
      </c>
      <c r="F387">
        <v>11202</v>
      </c>
    </row>
    <row r="388" spans="1:6" x14ac:dyDescent="0.25">
      <c r="A388">
        <f>пушкина!T92</f>
        <v>428.37959999999998</v>
      </c>
      <c r="B388">
        <v>24</v>
      </c>
      <c r="C388">
        <v>240</v>
      </c>
      <c r="D388">
        <v>9</v>
      </c>
      <c r="E388">
        <v>0</v>
      </c>
      <c r="F388">
        <v>11202</v>
      </c>
    </row>
    <row r="389" spans="1:6" x14ac:dyDescent="0.25">
      <c r="A389" s="7">
        <f>пушкина!T93</f>
        <v>2.58</v>
      </c>
      <c r="B389">
        <v>24</v>
      </c>
      <c r="C389">
        <v>240</v>
      </c>
      <c r="D389">
        <v>10</v>
      </c>
      <c r="E389">
        <v>0</v>
      </c>
      <c r="F389">
        <v>11202</v>
      </c>
    </row>
    <row r="390" spans="1:6" x14ac:dyDescent="0.25">
      <c r="A390" s="7">
        <f>пушкина!K92</f>
        <v>18839.64</v>
      </c>
      <c r="B390">
        <v>24</v>
      </c>
      <c r="C390">
        <v>240</v>
      </c>
      <c r="D390">
        <v>18</v>
      </c>
      <c r="E390">
        <v>0</v>
      </c>
      <c r="F390">
        <v>11202</v>
      </c>
    </row>
    <row r="391" spans="1:6" x14ac:dyDescent="0.25">
      <c r="A391">
        <f>пушкина!A94</f>
        <v>22.1</v>
      </c>
      <c r="B391">
        <v>24</v>
      </c>
      <c r="C391">
        <v>241</v>
      </c>
      <c r="D391">
        <v>0</v>
      </c>
      <c r="E391">
        <v>0</v>
      </c>
      <c r="F391">
        <v>11206</v>
      </c>
    </row>
    <row r="392" spans="1:6" x14ac:dyDescent="0.25">
      <c r="A392" t="str">
        <f>пушкина!B94</f>
        <v>203-9007</v>
      </c>
      <c r="B392">
        <v>24</v>
      </c>
      <c r="C392">
        <v>241</v>
      </c>
      <c r="D392">
        <v>1</v>
      </c>
      <c r="E392">
        <v>0</v>
      </c>
      <c r="F392">
        <v>11206</v>
      </c>
    </row>
    <row r="393" spans="1:6" x14ac:dyDescent="0.25">
      <c r="A393" t="str">
        <f>пушкина!D94</f>
        <v>Рейки деревянные</v>
      </c>
      <c r="B393">
        <v>24</v>
      </c>
      <c r="C393">
        <v>241</v>
      </c>
      <c r="D393">
        <v>2</v>
      </c>
      <c r="E393">
        <v>0</v>
      </c>
      <c r="F393">
        <v>11206</v>
      </c>
    </row>
    <row r="394" spans="1:6" x14ac:dyDescent="0.25">
      <c r="A394" t="str">
        <f>пушкина!F95</f>
        <v>м3</v>
      </c>
      <c r="B394">
        <v>24</v>
      </c>
      <c r="C394">
        <v>241</v>
      </c>
      <c r="D394">
        <v>3</v>
      </c>
      <c r="E394">
        <v>0</v>
      </c>
      <c r="F394">
        <v>11206</v>
      </c>
    </row>
    <row r="395" spans="1:6" x14ac:dyDescent="0.25">
      <c r="A395" s="7">
        <f>пушкина!H94</f>
        <v>0.01</v>
      </c>
      <c r="B395">
        <v>24</v>
      </c>
      <c r="C395">
        <v>241</v>
      </c>
      <c r="D395">
        <v>6</v>
      </c>
      <c r="E395">
        <v>0</v>
      </c>
      <c r="F395">
        <v>11206</v>
      </c>
    </row>
    <row r="396" spans="1:6" x14ac:dyDescent="0.25">
      <c r="A396">
        <f>пушкина!T94</f>
        <v>0</v>
      </c>
      <c r="B396">
        <v>24</v>
      </c>
      <c r="C396">
        <v>241</v>
      </c>
      <c r="D396">
        <v>8</v>
      </c>
      <c r="E396">
        <v>0</v>
      </c>
      <c r="F396">
        <v>11206</v>
      </c>
    </row>
    <row r="397" spans="1:6" x14ac:dyDescent="0.25">
      <c r="A397" s="10">
        <f>пушкина!K94</f>
        <v>0</v>
      </c>
      <c r="B397">
        <v>24</v>
      </c>
      <c r="C397">
        <v>241</v>
      </c>
      <c r="D397">
        <v>9</v>
      </c>
      <c r="E397">
        <v>0</v>
      </c>
      <c r="F397">
        <v>11206</v>
      </c>
    </row>
    <row r="398" spans="1:6" x14ac:dyDescent="0.25">
      <c r="A398" t="str">
        <f>пушкина!A96</f>
        <v>Козырьки на фасаде здания</v>
      </c>
      <c r="B398">
        <v>24</v>
      </c>
      <c r="C398">
        <v>82</v>
      </c>
      <c r="D398">
        <v>0</v>
      </c>
      <c r="E398">
        <v>0</v>
      </c>
      <c r="F398">
        <v>11207</v>
      </c>
    </row>
    <row r="399" spans="1:6" x14ac:dyDescent="0.25">
      <c r="A399">
        <f>пушкина!A97</f>
        <v>23</v>
      </c>
      <c r="B399">
        <v>24</v>
      </c>
      <c r="C399">
        <v>95</v>
      </c>
      <c r="D399">
        <v>0</v>
      </c>
      <c r="E399">
        <v>0</v>
      </c>
      <c r="F399">
        <v>11202</v>
      </c>
    </row>
    <row r="400" spans="1:6" x14ac:dyDescent="0.25">
      <c r="A400" t="str">
        <f>пушкина!B97</f>
        <v>ФЕРр58-3-01</v>
      </c>
      <c r="B400">
        <v>24</v>
      </c>
      <c r="C400">
        <v>95</v>
      </c>
      <c r="D400">
        <v>1</v>
      </c>
      <c r="E400">
        <v>0</v>
      </c>
      <c r="F400">
        <v>11202</v>
      </c>
    </row>
    <row r="401" spans="1:6" x14ac:dyDescent="0.25">
      <c r="A401" t="str">
        <f>пушкина!D97</f>
        <v>Разборка мелких покрытий и обделок из листовой стали поясков, сандриков, желобов, отливов, свесов и т.п.</v>
      </c>
      <c r="B401">
        <v>24</v>
      </c>
      <c r="C401">
        <v>95</v>
      </c>
      <c r="D401">
        <v>2</v>
      </c>
      <c r="E401">
        <v>0</v>
      </c>
      <c r="F401">
        <v>11202</v>
      </c>
    </row>
    <row r="402" spans="1:6" x14ac:dyDescent="0.25">
      <c r="A402" t="str">
        <f>пушкина!F98</f>
        <v>100 м труб и покрытий</v>
      </c>
      <c r="B402">
        <v>24</v>
      </c>
      <c r="C402">
        <v>95</v>
      </c>
      <c r="D402">
        <v>3</v>
      </c>
      <c r="E402">
        <v>0</v>
      </c>
      <c r="F402">
        <v>11202</v>
      </c>
    </row>
    <row r="403" spans="1:6" x14ac:dyDescent="0.25">
      <c r="A403" s="7">
        <f>пушкина!F97</f>
        <v>0.05</v>
      </c>
      <c r="B403">
        <v>24</v>
      </c>
      <c r="C403">
        <v>95</v>
      </c>
      <c r="D403">
        <v>4</v>
      </c>
      <c r="E403">
        <v>0</v>
      </c>
      <c r="F403">
        <v>11202</v>
      </c>
    </row>
    <row r="404" spans="1:6" x14ac:dyDescent="0.25">
      <c r="A404" s="7">
        <f>пушкина!G98</f>
        <v>70.98</v>
      </c>
      <c r="B404">
        <v>24</v>
      </c>
      <c r="C404">
        <v>95</v>
      </c>
      <c r="D404">
        <v>6</v>
      </c>
      <c r="E404">
        <v>0</v>
      </c>
      <c r="F404">
        <v>11202</v>
      </c>
    </row>
    <row r="405" spans="1:6" x14ac:dyDescent="0.25">
      <c r="A405">
        <f>пушкина!H97</f>
        <v>0.2</v>
      </c>
      <c r="B405">
        <v>24</v>
      </c>
      <c r="C405">
        <v>95</v>
      </c>
      <c r="D405">
        <v>7</v>
      </c>
      <c r="E405">
        <v>0</v>
      </c>
      <c r="F405">
        <v>11202</v>
      </c>
    </row>
    <row r="406" spans="1:6" x14ac:dyDescent="0.25">
      <c r="A406" s="10">
        <f>пушкина!H98</f>
        <v>0</v>
      </c>
      <c r="B406">
        <v>24</v>
      </c>
      <c r="C406">
        <v>95</v>
      </c>
      <c r="D406">
        <v>8</v>
      </c>
      <c r="E406">
        <v>0</v>
      </c>
      <c r="F406">
        <v>11202</v>
      </c>
    </row>
    <row r="407" spans="1:6" x14ac:dyDescent="0.25">
      <c r="A407">
        <f>пушкина!T97</f>
        <v>9.1</v>
      </c>
      <c r="B407">
        <v>24</v>
      </c>
      <c r="C407">
        <v>95</v>
      </c>
      <c r="D407">
        <v>9</v>
      </c>
      <c r="E407">
        <v>0</v>
      </c>
      <c r="F407">
        <v>11202</v>
      </c>
    </row>
    <row r="408" spans="1:6" x14ac:dyDescent="0.25">
      <c r="A408" s="10">
        <f>пушкина!T98</f>
        <v>0</v>
      </c>
      <c r="B408">
        <v>24</v>
      </c>
      <c r="C408">
        <v>95</v>
      </c>
      <c r="D408">
        <v>10</v>
      </c>
      <c r="E408">
        <v>0</v>
      </c>
      <c r="F408">
        <v>11202</v>
      </c>
    </row>
    <row r="409" spans="1:6" x14ac:dyDescent="0.25">
      <c r="A409" s="10">
        <f>пушкина!K97</f>
        <v>0</v>
      </c>
      <c r="B409">
        <v>24</v>
      </c>
      <c r="C409">
        <v>95</v>
      </c>
      <c r="D409">
        <v>18</v>
      </c>
      <c r="E409">
        <v>0</v>
      </c>
      <c r="F409">
        <v>11202</v>
      </c>
    </row>
    <row r="410" spans="1:6" x14ac:dyDescent="0.25">
      <c r="A410">
        <f>пушкина!A99</f>
        <v>23.1</v>
      </c>
      <c r="B410">
        <v>24</v>
      </c>
      <c r="C410">
        <v>96</v>
      </c>
      <c r="D410">
        <v>0</v>
      </c>
      <c r="E410">
        <v>0</v>
      </c>
      <c r="F410">
        <v>11206</v>
      </c>
    </row>
    <row r="411" spans="1:6" x14ac:dyDescent="0.25">
      <c r="A411" t="str">
        <f>пушкина!B99</f>
        <v>509-9900</v>
      </c>
      <c r="B411">
        <v>24</v>
      </c>
      <c r="C411">
        <v>96</v>
      </c>
      <c r="D411">
        <v>1</v>
      </c>
      <c r="E411">
        <v>0</v>
      </c>
      <c r="F411">
        <v>11206</v>
      </c>
    </row>
    <row r="412" spans="1:6" x14ac:dyDescent="0.25">
      <c r="A412" t="str">
        <f>пушкина!D99</f>
        <v>Строительный мусор</v>
      </c>
      <c r="B412">
        <v>24</v>
      </c>
      <c r="C412">
        <v>96</v>
      </c>
      <c r="D412">
        <v>2</v>
      </c>
      <c r="E412">
        <v>0</v>
      </c>
      <c r="F412">
        <v>11206</v>
      </c>
    </row>
    <row r="413" spans="1:6" x14ac:dyDescent="0.25">
      <c r="A413" t="str">
        <f>пушкина!F100</f>
        <v>т</v>
      </c>
      <c r="B413">
        <v>24</v>
      </c>
      <c r="C413">
        <v>96</v>
      </c>
      <c r="D413">
        <v>3</v>
      </c>
      <c r="E413">
        <v>0</v>
      </c>
      <c r="F413">
        <v>11206</v>
      </c>
    </row>
    <row r="414" spans="1:6" x14ac:dyDescent="0.25">
      <c r="A414" s="7">
        <f>пушкина!H99</f>
        <v>0.12</v>
      </c>
      <c r="B414">
        <v>24</v>
      </c>
      <c r="C414">
        <v>96</v>
      </c>
      <c r="D414">
        <v>6</v>
      </c>
      <c r="E414">
        <v>0</v>
      </c>
      <c r="F414">
        <v>11206</v>
      </c>
    </row>
    <row r="415" spans="1:6" x14ac:dyDescent="0.25">
      <c r="A415">
        <f>пушкина!T99</f>
        <v>0</v>
      </c>
      <c r="B415">
        <v>24</v>
      </c>
      <c r="C415">
        <v>96</v>
      </c>
      <c r="D415">
        <v>8</v>
      </c>
      <c r="E415">
        <v>0</v>
      </c>
      <c r="F415">
        <v>11206</v>
      </c>
    </row>
    <row r="416" spans="1:6" x14ac:dyDescent="0.25">
      <c r="A416" s="10">
        <f>пушкина!K99</f>
        <v>0</v>
      </c>
      <c r="B416">
        <v>24</v>
      </c>
      <c r="C416">
        <v>96</v>
      </c>
      <c r="D416">
        <v>9</v>
      </c>
      <c r="E416">
        <v>0</v>
      </c>
      <c r="F416">
        <v>11206</v>
      </c>
    </row>
    <row r="417" spans="1:6" x14ac:dyDescent="0.25">
      <c r="A417">
        <f>пушкина!A101</f>
        <v>24</v>
      </c>
      <c r="B417">
        <v>24</v>
      </c>
      <c r="C417">
        <v>92</v>
      </c>
      <c r="D417">
        <v>0</v>
      </c>
      <c r="E417">
        <v>0</v>
      </c>
      <c r="F417">
        <v>11202</v>
      </c>
    </row>
    <row r="418" spans="1:6" x14ac:dyDescent="0.25">
      <c r="A418" t="str">
        <f>пушкина!B101</f>
        <v>ФЕР12-01-023-01</v>
      </c>
      <c r="B418">
        <v>24</v>
      </c>
      <c r="C418">
        <v>92</v>
      </c>
      <c r="D418">
        <v>1</v>
      </c>
      <c r="E418">
        <v>0</v>
      </c>
      <c r="F418">
        <v>11202</v>
      </c>
    </row>
    <row r="419" spans="1:6" x14ac:dyDescent="0.25">
      <c r="A419" t="str">
        <f>пушкина!D101</f>
        <v>Устройство кровли из металлочерепицы по готовым прогонам простая кровля</v>
      </c>
      <c r="B419">
        <v>24</v>
      </c>
      <c r="C419">
        <v>92</v>
      </c>
      <c r="D419">
        <v>2</v>
      </c>
      <c r="E419">
        <v>0</v>
      </c>
      <c r="F419">
        <v>11202</v>
      </c>
    </row>
    <row r="420" spans="1:6" x14ac:dyDescent="0.25">
      <c r="A420" t="str">
        <f>пушкина!F102</f>
        <v>100 м2 кровли</v>
      </c>
      <c r="B420">
        <v>24</v>
      </c>
      <c r="C420">
        <v>92</v>
      </c>
      <c r="D420">
        <v>3</v>
      </c>
      <c r="E420">
        <v>0</v>
      </c>
      <c r="F420">
        <v>11202</v>
      </c>
    </row>
    <row r="421" spans="1:6" x14ac:dyDescent="0.25">
      <c r="A421" s="7">
        <f>пушкина!F101</f>
        <v>0.05</v>
      </c>
      <c r="B421">
        <v>24</v>
      </c>
      <c r="C421">
        <v>92</v>
      </c>
      <c r="D421">
        <v>4</v>
      </c>
      <c r="E421">
        <v>0</v>
      </c>
      <c r="F421">
        <v>11202</v>
      </c>
    </row>
    <row r="422" spans="1:6" x14ac:dyDescent="0.25">
      <c r="A422">
        <f>пушкина!G102</f>
        <v>332.9</v>
      </c>
      <c r="B422">
        <v>24</v>
      </c>
      <c r="C422">
        <v>92</v>
      </c>
      <c r="D422">
        <v>6</v>
      </c>
      <c r="E422">
        <v>0</v>
      </c>
      <c r="F422">
        <v>11202</v>
      </c>
    </row>
    <row r="423" spans="1:6" x14ac:dyDescent="0.25">
      <c r="A423" s="7">
        <f>пушкина!H101</f>
        <v>115.24</v>
      </c>
      <c r="B423">
        <v>24</v>
      </c>
      <c r="C423">
        <v>92</v>
      </c>
      <c r="D423">
        <v>7</v>
      </c>
      <c r="E423">
        <v>0</v>
      </c>
      <c r="F423">
        <v>11202</v>
      </c>
    </row>
    <row r="424" spans="1:6" x14ac:dyDescent="0.25">
      <c r="A424" s="7">
        <f>пушкина!H102</f>
        <v>10.67</v>
      </c>
      <c r="B424">
        <v>24</v>
      </c>
      <c r="C424">
        <v>92</v>
      </c>
      <c r="D424">
        <v>8</v>
      </c>
      <c r="E424">
        <v>0</v>
      </c>
      <c r="F424">
        <v>11202</v>
      </c>
    </row>
    <row r="425" spans="1:6" x14ac:dyDescent="0.25">
      <c r="A425" s="7">
        <f>пушкина!T101</f>
        <v>38.53</v>
      </c>
      <c r="B425">
        <v>24</v>
      </c>
      <c r="C425">
        <v>92</v>
      </c>
      <c r="D425">
        <v>9</v>
      </c>
      <c r="E425">
        <v>0</v>
      </c>
      <c r="F425">
        <v>11202</v>
      </c>
    </row>
    <row r="426" spans="1:6" x14ac:dyDescent="0.25">
      <c r="A426" s="7">
        <f>пушкина!T102</f>
        <v>0.79</v>
      </c>
      <c r="B426">
        <v>24</v>
      </c>
      <c r="C426">
        <v>92</v>
      </c>
      <c r="D426">
        <v>10</v>
      </c>
      <c r="E426">
        <v>0</v>
      </c>
      <c r="F426">
        <v>11202</v>
      </c>
    </row>
    <row r="427" spans="1:6" x14ac:dyDescent="0.25">
      <c r="A427" s="7">
        <f>пушкина!K101</f>
        <v>9149.44</v>
      </c>
      <c r="B427">
        <v>24</v>
      </c>
      <c r="C427">
        <v>92</v>
      </c>
      <c r="D427">
        <v>18</v>
      </c>
      <c r="E427">
        <v>0</v>
      </c>
      <c r="F427">
        <v>11202</v>
      </c>
    </row>
    <row r="428" spans="1:6" x14ac:dyDescent="0.25">
      <c r="A428">
        <f>пушкина!A103</f>
        <v>24.1</v>
      </c>
      <c r="B428">
        <v>24</v>
      </c>
      <c r="C428">
        <v>251</v>
      </c>
      <c r="D428">
        <v>0</v>
      </c>
      <c r="E428">
        <v>0</v>
      </c>
      <c r="F428">
        <v>11206</v>
      </c>
    </row>
    <row r="429" spans="1:6" x14ac:dyDescent="0.25">
      <c r="A429" t="str">
        <f>пушкина!B103</f>
        <v>[101-1998]</v>
      </c>
      <c r="B429">
        <v>24</v>
      </c>
      <c r="C429">
        <v>251</v>
      </c>
      <c r="D429">
        <v>1</v>
      </c>
      <c r="E429">
        <v>0</v>
      </c>
      <c r="F429">
        <v>11206</v>
      </c>
    </row>
    <row r="430" spans="1:6" x14ac:dyDescent="0.25">
      <c r="A430" t="str">
        <f>пушкина!D103</f>
        <v>Прокладки уплотнительные пенополиуретановые открытопористые для металлочерепицы (1800*50*50 мм)</v>
      </c>
      <c r="B430">
        <v>24</v>
      </c>
      <c r="C430">
        <v>251</v>
      </c>
      <c r="D430">
        <v>2</v>
      </c>
      <c r="E430">
        <v>0</v>
      </c>
      <c r="F430">
        <v>11206</v>
      </c>
    </row>
    <row r="431" spans="1:6" x14ac:dyDescent="0.25">
      <c r="A431" t="str">
        <f>пушкина!F104</f>
        <v>м</v>
      </c>
      <c r="B431">
        <v>24</v>
      </c>
      <c r="C431">
        <v>251</v>
      </c>
      <c r="D431">
        <v>3</v>
      </c>
      <c r="E431">
        <v>0</v>
      </c>
      <c r="F431">
        <v>11206</v>
      </c>
    </row>
    <row r="432" spans="1:6" x14ac:dyDescent="0.25">
      <c r="A432" s="10">
        <f>пушкина!H103</f>
        <v>16</v>
      </c>
      <c r="B432">
        <v>24</v>
      </c>
      <c r="C432">
        <v>251</v>
      </c>
      <c r="D432">
        <v>6</v>
      </c>
      <c r="E432">
        <v>0</v>
      </c>
      <c r="F432">
        <v>11206</v>
      </c>
    </row>
    <row r="433" spans="1:6" x14ac:dyDescent="0.25">
      <c r="A433">
        <f>пушкина!T103</f>
        <v>0</v>
      </c>
      <c r="B433">
        <v>24</v>
      </c>
      <c r="C433">
        <v>251</v>
      </c>
      <c r="D433">
        <v>8</v>
      </c>
      <c r="E433">
        <v>0</v>
      </c>
      <c r="F433">
        <v>11206</v>
      </c>
    </row>
    <row r="434" spans="1:6" x14ac:dyDescent="0.25">
      <c r="A434" s="10">
        <f>пушкина!K103</f>
        <v>-25</v>
      </c>
      <c r="B434">
        <v>24</v>
      </c>
      <c r="C434">
        <v>251</v>
      </c>
      <c r="D434">
        <v>9</v>
      </c>
      <c r="E434">
        <v>0</v>
      </c>
      <c r="F434">
        <v>11206</v>
      </c>
    </row>
    <row r="435" spans="1:6" x14ac:dyDescent="0.25">
      <c r="A435">
        <f>пушкина!A105</f>
        <v>24.2</v>
      </c>
      <c r="B435">
        <v>24</v>
      </c>
      <c r="C435">
        <v>93</v>
      </c>
      <c r="D435">
        <v>0</v>
      </c>
      <c r="E435">
        <v>0</v>
      </c>
      <c r="F435">
        <v>11206</v>
      </c>
    </row>
    <row r="436" spans="1:6" x14ac:dyDescent="0.25">
      <c r="A436" t="str">
        <f>пушкина!B105</f>
        <v>[101-9496]</v>
      </c>
      <c r="B436">
        <v>24</v>
      </c>
      <c r="C436">
        <v>93</v>
      </c>
      <c r="D436">
        <v>1</v>
      </c>
      <c r="E436">
        <v>0</v>
      </c>
      <c r="F436">
        <v>11206</v>
      </c>
    </row>
    <row r="437" spans="1:6" x14ac:dyDescent="0.25">
      <c r="A437" t="str">
        <f>пушкина!D105</f>
        <v>Дополнительные элементы металлочерепичной кровли: торцевые планки, заглушки и т.д.</v>
      </c>
      <c r="B437">
        <v>24</v>
      </c>
      <c r="C437">
        <v>93</v>
      </c>
      <c r="D437">
        <v>2</v>
      </c>
      <c r="E437">
        <v>0</v>
      </c>
      <c r="F437">
        <v>11206</v>
      </c>
    </row>
    <row r="438" spans="1:6" x14ac:dyDescent="0.25">
      <c r="A438" t="str">
        <f>пушкина!F106</f>
        <v>шт.</v>
      </c>
      <c r="B438">
        <v>24</v>
      </c>
      <c r="C438">
        <v>93</v>
      </c>
      <c r="D438">
        <v>3</v>
      </c>
      <c r="E438">
        <v>0</v>
      </c>
      <c r="F438">
        <v>11206</v>
      </c>
    </row>
    <row r="439" spans="1:6" x14ac:dyDescent="0.25">
      <c r="A439" s="10">
        <f>пушкина!H105</f>
        <v>20</v>
      </c>
      <c r="B439">
        <v>24</v>
      </c>
      <c r="C439">
        <v>93</v>
      </c>
      <c r="D439">
        <v>6</v>
      </c>
      <c r="E439">
        <v>0</v>
      </c>
      <c r="F439">
        <v>11206</v>
      </c>
    </row>
    <row r="440" spans="1:6" x14ac:dyDescent="0.25">
      <c r="A440">
        <f>пушкина!T105</f>
        <v>0</v>
      </c>
      <c r="B440">
        <v>24</v>
      </c>
      <c r="C440">
        <v>93</v>
      </c>
      <c r="D440">
        <v>8</v>
      </c>
      <c r="E440">
        <v>0</v>
      </c>
      <c r="F440">
        <v>11206</v>
      </c>
    </row>
    <row r="441" spans="1:6" x14ac:dyDescent="0.25">
      <c r="A441" s="10">
        <f>пушкина!K105</f>
        <v>60</v>
      </c>
      <c r="B441">
        <v>24</v>
      </c>
      <c r="C441">
        <v>93</v>
      </c>
      <c r="D441">
        <v>9</v>
      </c>
      <c r="E441">
        <v>0</v>
      </c>
      <c r="F441">
        <v>11206</v>
      </c>
    </row>
    <row r="442" spans="1:6" x14ac:dyDescent="0.25">
      <c r="A442">
        <f>пушкина!A107</f>
        <v>25</v>
      </c>
      <c r="B442">
        <v>24</v>
      </c>
      <c r="C442">
        <v>252</v>
      </c>
      <c r="D442">
        <v>0</v>
      </c>
      <c r="E442">
        <v>0</v>
      </c>
      <c r="F442">
        <v>11211</v>
      </c>
    </row>
    <row r="443" spans="1:6" x14ac:dyDescent="0.25">
      <c r="A443" t="str">
        <f>пушкина!B107</f>
        <v>101-4128</v>
      </c>
      <c r="B443">
        <v>24</v>
      </c>
      <c r="C443">
        <v>252</v>
      </c>
      <c r="D443">
        <v>1</v>
      </c>
      <c r="E443">
        <v>0</v>
      </c>
      <c r="F443">
        <v>11211</v>
      </c>
    </row>
    <row r="444" spans="1:6" x14ac:dyDescent="0.25">
      <c r="A444" t="str">
        <f>пушкина!D107</f>
        <v>Дополнительные элементы металлочерепичной кровли: примыкание с покрытием</v>
      </c>
      <c r="B444">
        <v>24</v>
      </c>
      <c r="C444">
        <v>252</v>
      </c>
      <c r="D444">
        <v>2</v>
      </c>
      <c r="E444">
        <v>0</v>
      </c>
      <c r="F444">
        <v>11211</v>
      </c>
    </row>
    <row r="445" spans="1:6" x14ac:dyDescent="0.25">
      <c r="A445" t="str">
        <f>пушкина!F108</f>
        <v>м2</v>
      </c>
      <c r="B445">
        <v>24</v>
      </c>
      <c r="C445">
        <v>252</v>
      </c>
      <c r="D445">
        <v>3</v>
      </c>
      <c r="E445">
        <v>0</v>
      </c>
      <c r="F445">
        <v>11211</v>
      </c>
    </row>
    <row r="446" spans="1:6" x14ac:dyDescent="0.25">
      <c r="A446" s="10">
        <f>пушкина!F107</f>
        <v>1</v>
      </c>
      <c r="B446">
        <v>24</v>
      </c>
      <c r="C446">
        <v>252</v>
      </c>
      <c r="D446">
        <v>4</v>
      </c>
      <c r="E446">
        <v>0</v>
      </c>
      <c r="F446">
        <v>11211</v>
      </c>
    </row>
    <row r="447" spans="1:6" x14ac:dyDescent="0.25">
      <c r="A447" s="10">
        <f>пушкина!H107</f>
        <v>0</v>
      </c>
      <c r="B447">
        <v>24</v>
      </c>
      <c r="C447">
        <v>252</v>
      </c>
      <c r="D447">
        <v>6</v>
      </c>
      <c r="E447">
        <v>0</v>
      </c>
      <c r="F447">
        <v>11211</v>
      </c>
    </row>
    <row r="448" spans="1:6" x14ac:dyDescent="0.25">
      <c r="A448">
        <f>пушкина!T107</f>
        <v>0</v>
      </c>
      <c r="B448">
        <v>24</v>
      </c>
      <c r="C448">
        <v>252</v>
      </c>
      <c r="D448">
        <v>8</v>
      </c>
      <c r="E448">
        <v>0</v>
      </c>
      <c r="F448">
        <v>11211</v>
      </c>
    </row>
    <row r="449" spans="1:6" x14ac:dyDescent="0.25">
      <c r="A449">
        <f>пушкина!K107</f>
        <v>70.5</v>
      </c>
      <c r="B449">
        <v>24</v>
      </c>
      <c r="C449">
        <v>252</v>
      </c>
      <c r="D449">
        <v>9</v>
      </c>
      <c r="E449">
        <v>0</v>
      </c>
      <c r="F449">
        <v>11211</v>
      </c>
    </row>
    <row r="450" spans="1:6" x14ac:dyDescent="0.25">
      <c r="A450">
        <f>пушкина!A109</f>
        <v>26</v>
      </c>
      <c r="B450">
        <v>24</v>
      </c>
      <c r="C450">
        <v>170</v>
      </c>
      <c r="D450">
        <v>0</v>
      </c>
      <c r="E450">
        <v>0</v>
      </c>
      <c r="F450">
        <v>11202</v>
      </c>
    </row>
    <row r="451" spans="1:6" x14ac:dyDescent="0.25">
      <c r="A451" t="str">
        <f>пушкина!B109</f>
        <v>ФЕР15-01-047-16</v>
      </c>
      <c r="B451">
        <v>24</v>
      </c>
      <c r="C451">
        <v>170</v>
      </c>
      <c r="D451">
        <v>1</v>
      </c>
      <c r="E451">
        <v>0</v>
      </c>
      <c r="F451">
        <v>11202</v>
      </c>
    </row>
    <row r="452" spans="1:6" x14ac:dyDescent="0.25">
      <c r="A452" t="str">
        <f>пушкина!D109</f>
        <v>Устройство потолков реечных алюминиевых</v>
      </c>
      <c r="B452">
        <v>24</v>
      </c>
      <c r="C452">
        <v>170</v>
      </c>
      <c r="D452">
        <v>2</v>
      </c>
      <c r="E452">
        <v>0</v>
      </c>
      <c r="F452">
        <v>11202</v>
      </c>
    </row>
    <row r="453" spans="1:6" x14ac:dyDescent="0.25">
      <c r="A453" t="str">
        <f>пушкина!F110</f>
        <v>100 м2 поверхности облицовки</v>
      </c>
      <c r="B453">
        <v>24</v>
      </c>
      <c r="C453">
        <v>170</v>
      </c>
      <c r="D453">
        <v>3</v>
      </c>
      <c r="E453">
        <v>0</v>
      </c>
      <c r="F453">
        <v>11202</v>
      </c>
    </row>
    <row r="454" spans="1:6" x14ac:dyDescent="0.25">
      <c r="A454" s="7">
        <f>пушкина!F109</f>
        <v>0.05</v>
      </c>
      <c r="B454">
        <v>24</v>
      </c>
      <c r="C454">
        <v>170</v>
      </c>
      <c r="D454">
        <v>4</v>
      </c>
      <c r="E454">
        <v>0</v>
      </c>
      <c r="F454">
        <v>11202</v>
      </c>
    </row>
    <row r="455" spans="1:6" x14ac:dyDescent="0.25">
      <c r="A455">
        <f>пушкина!G110</f>
        <v>1405.6404</v>
      </c>
      <c r="B455">
        <v>24</v>
      </c>
      <c r="C455">
        <v>170</v>
      </c>
      <c r="D455">
        <v>6</v>
      </c>
      <c r="E455">
        <v>0</v>
      </c>
      <c r="F455">
        <v>11202</v>
      </c>
    </row>
    <row r="456" spans="1:6" x14ac:dyDescent="0.25">
      <c r="A456" s="7">
        <f>пушкина!H109</f>
        <v>238.32</v>
      </c>
      <c r="B456">
        <v>24</v>
      </c>
      <c r="C456">
        <v>170</v>
      </c>
      <c r="D456">
        <v>7</v>
      </c>
      <c r="E456">
        <v>0</v>
      </c>
      <c r="F456">
        <v>11202</v>
      </c>
    </row>
    <row r="457" spans="1:6" x14ac:dyDescent="0.25">
      <c r="A457" s="7">
        <f>пушкина!H110</f>
        <v>5.07</v>
      </c>
      <c r="B457">
        <v>24</v>
      </c>
      <c r="C457">
        <v>170</v>
      </c>
      <c r="D457">
        <v>8</v>
      </c>
      <c r="E457">
        <v>0</v>
      </c>
      <c r="F457">
        <v>11202</v>
      </c>
    </row>
    <row r="458" spans="1:6" x14ac:dyDescent="0.25">
      <c r="A458">
        <f>пушкина!T109</f>
        <v>149.5368</v>
      </c>
      <c r="B458">
        <v>24</v>
      </c>
      <c r="C458">
        <v>170</v>
      </c>
      <c r="D458">
        <v>9</v>
      </c>
      <c r="E458">
        <v>0</v>
      </c>
      <c r="F458">
        <v>11202</v>
      </c>
    </row>
    <row r="459" spans="1:6" x14ac:dyDescent="0.25">
      <c r="A459">
        <f>пушкина!T110</f>
        <v>0.375</v>
      </c>
      <c r="B459">
        <v>24</v>
      </c>
      <c r="C459">
        <v>170</v>
      </c>
      <c r="D459">
        <v>10</v>
      </c>
      <c r="E459">
        <v>0</v>
      </c>
      <c r="F459">
        <v>11202</v>
      </c>
    </row>
    <row r="460" spans="1:6" x14ac:dyDescent="0.25">
      <c r="A460">
        <f>пушкина!K109</f>
        <v>28248.7</v>
      </c>
      <c r="B460">
        <v>24</v>
      </c>
      <c r="C460">
        <v>170</v>
      </c>
      <c r="D460">
        <v>18</v>
      </c>
      <c r="E460">
        <v>0</v>
      </c>
      <c r="F460">
        <v>11202</v>
      </c>
    </row>
    <row r="461" spans="1:6" x14ac:dyDescent="0.25">
      <c r="A461">
        <f>пушкина!A111</f>
        <v>26.1</v>
      </c>
      <c r="B461">
        <v>24</v>
      </c>
      <c r="C461">
        <v>171</v>
      </c>
      <c r="D461">
        <v>0</v>
      </c>
      <c r="E461">
        <v>0</v>
      </c>
      <c r="F461">
        <v>11206</v>
      </c>
    </row>
    <row r="462" spans="1:6" x14ac:dyDescent="0.25">
      <c r="A462" t="str">
        <f>пушкина!B111</f>
        <v>[206-1336]</v>
      </c>
      <c r="B462">
        <v>24</v>
      </c>
      <c r="C462">
        <v>171</v>
      </c>
      <c r="D462">
        <v>1</v>
      </c>
      <c r="E462">
        <v>0</v>
      </c>
      <c r="F462">
        <v>11206</v>
      </c>
    </row>
    <row r="463" spans="1:6" x14ac:dyDescent="0.25">
      <c r="A463" t="str">
        <f>пушкина!D111</f>
        <v>Рейка алюминиевая потолочная 100 мм</v>
      </c>
      <c r="B463">
        <v>24</v>
      </c>
      <c r="C463">
        <v>171</v>
      </c>
      <c r="D463">
        <v>2</v>
      </c>
      <c r="E463">
        <v>0</v>
      </c>
      <c r="F463">
        <v>11206</v>
      </c>
    </row>
    <row r="464" spans="1:6" x14ac:dyDescent="0.25">
      <c r="A464" t="str">
        <f>пушкина!F112</f>
        <v>м</v>
      </c>
      <c r="B464">
        <v>24</v>
      </c>
      <c r="C464">
        <v>171</v>
      </c>
      <c r="D464">
        <v>3</v>
      </c>
      <c r="E464">
        <v>0</v>
      </c>
      <c r="F464">
        <v>11206</v>
      </c>
    </row>
    <row r="465" spans="1:6" x14ac:dyDescent="0.25">
      <c r="A465" s="10">
        <f>пушкина!H111</f>
        <v>1050</v>
      </c>
      <c r="B465">
        <v>24</v>
      </c>
      <c r="C465">
        <v>171</v>
      </c>
      <c r="D465">
        <v>6</v>
      </c>
      <c r="E465">
        <v>0</v>
      </c>
      <c r="F465">
        <v>11206</v>
      </c>
    </row>
    <row r="466" spans="1:6" x14ac:dyDescent="0.25">
      <c r="A466">
        <f>пушкина!T111</f>
        <v>0</v>
      </c>
      <c r="B466">
        <v>24</v>
      </c>
      <c r="C466">
        <v>171</v>
      </c>
      <c r="D466">
        <v>8</v>
      </c>
      <c r="E466">
        <v>0</v>
      </c>
      <c r="F466">
        <v>11206</v>
      </c>
    </row>
    <row r="467" spans="1:6" x14ac:dyDescent="0.25">
      <c r="A467" s="7">
        <f>пушкина!K111</f>
        <v>-24.71</v>
      </c>
      <c r="B467">
        <v>24</v>
      </c>
      <c r="C467">
        <v>171</v>
      </c>
      <c r="D467">
        <v>9</v>
      </c>
      <c r="E467">
        <v>0</v>
      </c>
      <c r="F467">
        <v>11206</v>
      </c>
    </row>
    <row r="468" spans="1:6" x14ac:dyDescent="0.25">
      <c r="A468">
        <f>пушкина!A113</f>
        <v>26.2</v>
      </c>
      <c r="B468">
        <v>24</v>
      </c>
      <c r="C468">
        <v>172</v>
      </c>
      <c r="D468">
        <v>0</v>
      </c>
      <c r="E468">
        <v>0</v>
      </c>
      <c r="F468">
        <v>11206</v>
      </c>
    </row>
    <row r="469" spans="1:6" x14ac:dyDescent="0.25">
      <c r="A469" t="str">
        <f>пушкина!B113</f>
        <v>[206-1336]</v>
      </c>
      <c r="B469">
        <v>24</v>
      </c>
      <c r="C469">
        <v>172</v>
      </c>
      <c r="D469">
        <v>1</v>
      </c>
      <c r="E469">
        <v>0</v>
      </c>
      <c r="F469">
        <v>11206</v>
      </c>
    </row>
    <row r="470" spans="1:6" x14ac:dyDescent="0.25">
      <c r="A470" t="str">
        <f>пушкина!D113</f>
        <v>панель пластиковая</v>
      </c>
      <c r="B470">
        <v>24</v>
      </c>
      <c r="C470">
        <v>172</v>
      </c>
      <c r="D470">
        <v>2</v>
      </c>
      <c r="E470">
        <v>0</v>
      </c>
      <c r="F470">
        <v>11206</v>
      </c>
    </row>
    <row r="471" spans="1:6" x14ac:dyDescent="0.25">
      <c r="A471" t="str">
        <f>пушкина!F114</f>
        <v>м2</v>
      </c>
      <c r="B471">
        <v>24</v>
      </c>
      <c r="C471">
        <v>172</v>
      </c>
      <c r="D471">
        <v>3</v>
      </c>
      <c r="E471">
        <v>0</v>
      </c>
      <c r="F471">
        <v>11206</v>
      </c>
    </row>
    <row r="472" spans="1:6" x14ac:dyDescent="0.25">
      <c r="A472" s="10">
        <f>пушкина!H113</f>
        <v>105</v>
      </c>
      <c r="B472">
        <v>24</v>
      </c>
      <c r="C472">
        <v>172</v>
      </c>
      <c r="D472">
        <v>6</v>
      </c>
      <c r="E472">
        <v>0</v>
      </c>
      <c r="F472">
        <v>11206</v>
      </c>
    </row>
    <row r="473" spans="1:6" x14ac:dyDescent="0.25">
      <c r="A473">
        <f>пушкина!T113</f>
        <v>0</v>
      </c>
      <c r="B473">
        <v>24</v>
      </c>
      <c r="C473">
        <v>172</v>
      </c>
      <c r="D473">
        <v>8</v>
      </c>
      <c r="E473">
        <v>0</v>
      </c>
      <c r="F473">
        <v>11206</v>
      </c>
    </row>
    <row r="474" spans="1:6" x14ac:dyDescent="0.25">
      <c r="A474" s="10">
        <f>пушкина!K113</f>
        <v>45</v>
      </c>
      <c r="B474">
        <v>24</v>
      </c>
      <c r="C474">
        <v>172</v>
      </c>
      <c r="D474">
        <v>9</v>
      </c>
      <c r="E474">
        <v>0</v>
      </c>
      <c r="F474">
        <v>11206</v>
      </c>
    </row>
    <row r="475" spans="1:6" x14ac:dyDescent="0.25">
      <c r="A475">
        <f>пушкина!A115</f>
        <v>26.3</v>
      </c>
      <c r="B475">
        <v>24</v>
      </c>
      <c r="C475">
        <v>173</v>
      </c>
      <c r="D475">
        <v>0</v>
      </c>
      <c r="E475">
        <v>0</v>
      </c>
      <c r="F475">
        <v>11206</v>
      </c>
    </row>
    <row r="476" spans="1:6" x14ac:dyDescent="0.25">
      <c r="A476" t="str">
        <f>пушкина!B115</f>
        <v>[206-1338]</v>
      </c>
      <c r="B476">
        <v>24</v>
      </c>
      <c r="C476">
        <v>173</v>
      </c>
      <c r="D476">
        <v>1</v>
      </c>
      <c r="E476">
        <v>0</v>
      </c>
      <c r="F476">
        <v>11206</v>
      </c>
    </row>
    <row r="477" spans="1:6" x14ac:dyDescent="0.25">
      <c r="A477" t="str">
        <f>пушкина!D115</f>
        <v>Уголок декоративный (пристенный)</v>
      </c>
      <c r="B477">
        <v>24</v>
      </c>
      <c r="C477">
        <v>173</v>
      </c>
      <c r="D477">
        <v>2</v>
      </c>
      <c r="E477">
        <v>0</v>
      </c>
      <c r="F477">
        <v>11206</v>
      </c>
    </row>
    <row r="478" spans="1:6" x14ac:dyDescent="0.25">
      <c r="A478" t="str">
        <f>пушкина!F116</f>
        <v>м</v>
      </c>
      <c r="B478">
        <v>24</v>
      </c>
      <c r="C478">
        <v>173</v>
      </c>
      <c r="D478">
        <v>3</v>
      </c>
      <c r="E478">
        <v>0</v>
      </c>
      <c r="F478">
        <v>11206</v>
      </c>
    </row>
    <row r="479" spans="1:6" x14ac:dyDescent="0.25">
      <c r="A479" s="10">
        <f>пушкина!H115</f>
        <v>100</v>
      </c>
      <c r="B479">
        <v>24</v>
      </c>
      <c r="C479">
        <v>173</v>
      </c>
      <c r="D479">
        <v>6</v>
      </c>
      <c r="E479">
        <v>0</v>
      </c>
      <c r="F479">
        <v>11206</v>
      </c>
    </row>
    <row r="480" spans="1:6" x14ac:dyDescent="0.25">
      <c r="A480">
        <f>пушкина!T115</f>
        <v>0</v>
      </c>
      <c r="B480">
        <v>24</v>
      </c>
      <c r="C480">
        <v>173</v>
      </c>
      <c r="D480">
        <v>8</v>
      </c>
      <c r="E480">
        <v>0</v>
      </c>
      <c r="F480">
        <v>11206</v>
      </c>
    </row>
    <row r="481" spans="1:6" x14ac:dyDescent="0.25">
      <c r="A481" s="7">
        <f>пушкина!K115</f>
        <v>6.28</v>
      </c>
      <c r="B481">
        <v>24</v>
      </c>
      <c r="C481">
        <v>173</v>
      </c>
      <c r="D481">
        <v>9</v>
      </c>
      <c r="E481">
        <v>0</v>
      </c>
      <c r="F481">
        <v>11206</v>
      </c>
    </row>
    <row r="482" spans="1:6" x14ac:dyDescent="0.25">
      <c r="A482">
        <f>пушкина!A117</f>
        <v>27</v>
      </c>
      <c r="B482">
        <v>24</v>
      </c>
      <c r="C482">
        <v>87</v>
      </c>
      <c r="D482">
        <v>0</v>
      </c>
      <c r="E482">
        <v>0</v>
      </c>
      <c r="F482">
        <v>11202</v>
      </c>
    </row>
    <row r="483" spans="1:6" x14ac:dyDescent="0.25">
      <c r="A483" t="str">
        <f>пушкина!B117</f>
        <v>ФЕРр58-20-02</v>
      </c>
      <c r="B483">
        <v>24</v>
      </c>
      <c r="C483">
        <v>87</v>
      </c>
      <c r="D483">
        <v>1</v>
      </c>
      <c r="E483">
        <v>0</v>
      </c>
      <c r="F483">
        <v>11202</v>
      </c>
    </row>
    <row r="484" spans="1:6" x14ac:dyDescent="0.25">
      <c r="A484" t="str">
        <f>пушкина!D117</f>
        <v>Смена обделок из листовой стали (поясков, сандриков, отливов, карнизов) шириной до 0,7 м</v>
      </c>
      <c r="B484">
        <v>24</v>
      </c>
      <c r="C484">
        <v>87</v>
      </c>
      <c r="D484">
        <v>2</v>
      </c>
      <c r="E484">
        <v>0</v>
      </c>
      <c r="F484">
        <v>11202</v>
      </c>
    </row>
    <row r="485" spans="1:6" x14ac:dyDescent="0.25">
      <c r="A485" t="str">
        <f>пушкина!F118</f>
        <v>100 м</v>
      </c>
      <c r="B485">
        <v>24</v>
      </c>
      <c r="C485">
        <v>87</v>
      </c>
      <c r="D485">
        <v>3</v>
      </c>
      <c r="E485">
        <v>0</v>
      </c>
      <c r="F485">
        <v>11202</v>
      </c>
    </row>
    <row r="486" spans="1:6" x14ac:dyDescent="0.25">
      <c r="A486">
        <f>пушкина!F117</f>
        <v>0.1</v>
      </c>
      <c r="B486">
        <v>24</v>
      </c>
      <c r="C486">
        <v>87</v>
      </c>
      <c r="D486">
        <v>4</v>
      </c>
      <c r="E486">
        <v>0</v>
      </c>
      <c r="F486">
        <v>11202</v>
      </c>
    </row>
    <row r="487" spans="1:6" x14ac:dyDescent="0.25">
      <c r="A487" s="7">
        <f>пушкина!G118</f>
        <v>539.27</v>
      </c>
      <c r="B487">
        <v>24</v>
      </c>
      <c r="C487">
        <v>87</v>
      </c>
      <c r="D487">
        <v>6</v>
      </c>
      <c r="E487">
        <v>0</v>
      </c>
      <c r="F487">
        <v>11202</v>
      </c>
    </row>
    <row r="488" spans="1:6" x14ac:dyDescent="0.25">
      <c r="A488" s="7">
        <f>пушкина!H117</f>
        <v>9.61</v>
      </c>
      <c r="B488">
        <v>24</v>
      </c>
      <c r="C488">
        <v>87</v>
      </c>
      <c r="D488">
        <v>7</v>
      </c>
      <c r="E488">
        <v>0</v>
      </c>
      <c r="F488">
        <v>11202</v>
      </c>
    </row>
    <row r="489" spans="1:6" x14ac:dyDescent="0.25">
      <c r="A489" s="7">
        <f>пушкина!H118</f>
        <v>1.62</v>
      </c>
      <c r="B489">
        <v>24</v>
      </c>
      <c r="C489">
        <v>87</v>
      </c>
      <c r="D489">
        <v>8</v>
      </c>
      <c r="E489">
        <v>0</v>
      </c>
      <c r="F489">
        <v>11202</v>
      </c>
    </row>
    <row r="490" spans="1:6" x14ac:dyDescent="0.25">
      <c r="A490" s="7">
        <f>пушкина!T117</f>
        <v>63.22</v>
      </c>
      <c r="B490">
        <v>24</v>
      </c>
      <c r="C490">
        <v>87</v>
      </c>
      <c r="D490">
        <v>9</v>
      </c>
      <c r="E490">
        <v>0</v>
      </c>
      <c r="F490">
        <v>11202</v>
      </c>
    </row>
    <row r="491" spans="1:6" x14ac:dyDescent="0.25">
      <c r="A491" s="7">
        <f>пушкина!T118</f>
        <v>0.14000000000000001</v>
      </c>
      <c r="B491">
        <v>24</v>
      </c>
      <c r="C491">
        <v>87</v>
      </c>
      <c r="D491">
        <v>10</v>
      </c>
      <c r="E491">
        <v>0</v>
      </c>
      <c r="F491">
        <v>11202</v>
      </c>
    </row>
    <row r="492" spans="1:6" x14ac:dyDescent="0.25">
      <c r="A492" s="7">
        <f>пушкина!K117</f>
        <v>3724.85</v>
      </c>
      <c r="B492">
        <v>24</v>
      </c>
      <c r="C492">
        <v>87</v>
      </c>
      <c r="D492">
        <v>18</v>
      </c>
      <c r="E492">
        <v>0</v>
      </c>
      <c r="F492">
        <v>11202</v>
      </c>
    </row>
    <row r="493" spans="1:6" x14ac:dyDescent="0.25">
      <c r="A493">
        <f>пушкина!A119</f>
        <v>27.1</v>
      </c>
      <c r="B493">
        <v>24</v>
      </c>
      <c r="C493">
        <v>88</v>
      </c>
      <c r="D493">
        <v>0</v>
      </c>
      <c r="E493">
        <v>0</v>
      </c>
      <c r="F493">
        <v>11206</v>
      </c>
    </row>
    <row r="494" spans="1:6" x14ac:dyDescent="0.25">
      <c r="A494" t="str">
        <f>пушкина!B119</f>
        <v>509-9900</v>
      </c>
      <c r="B494">
        <v>24</v>
      </c>
      <c r="C494">
        <v>88</v>
      </c>
      <c r="D494">
        <v>1</v>
      </c>
      <c r="E494">
        <v>0</v>
      </c>
      <c r="F494">
        <v>11206</v>
      </c>
    </row>
    <row r="495" spans="1:6" x14ac:dyDescent="0.25">
      <c r="A495" t="str">
        <f>пушкина!D119</f>
        <v>Строительный мусор</v>
      </c>
      <c r="B495">
        <v>24</v>
      </c>
      <c r="C495">
        <v>88</v>
      </c>
      <c r="D495">
        <v>2</v>
      </c>
      <c r="E495">
        <v>0</v>
      </c>
      <c r="F495">
        <v>11206</v>
      </c>
    </row>
    <row r="496" spans="1:6" x14ac:dyDescent="0.25">
      <c r="A496" t="str">
        <f>пушкина!F120</f>
        <v>т</v>
      </c>
      <c r="B496">
        <v>24</v>
      </c>
      <c r="C496">
        <v>88</v>
      </c>
      <c r="D496">
        <v>3</v>
      </c>
      <c r="E496">
        <v>0</v>
      </c>
      <c r="F496">
        <v>11206</v>
      </c>
    </row>
    <row r="497" spans="1:6" x14ac:dyDescent="0.25">
      <c r="A497" s="7">
        <f>пушкина!H119</f>
        <v>0.33</v>
      </c>
      <c r="B497">
        <v>24</v>
      </c>
      <c r="C497">
        <v>88</v>
      </c>
      <c r="D497">
        <v>6</v>
      </c>
      <c r="E497">
        <v>0</v>
      </c>
      <c r="F497">
        <v>11206</v>
      </c>
    </row>
    <row r="498" spans="1:6" x14ac:dyDescent="0.25">
      <c r="A498">
        <f>пушкина!T119</f>
        <v>0</v>
      </c>
      <c r="B498">
        <v>24</v>
      </c>
      <c r="C498">
        <v>88</v>
      </c>
      <c r="D498">
        <v>8</v>
      </c>
      <c r="E498">
        <v>0</v>
      </c>
      <c r="F498">
        <v>11206</v>
      </c>
    </row>
    <row r="499" spans="1:6" x14ac:dyDescent="0.25">
      <c r="A499" s="10">
        <f>пушкина!K119</f>
        <v>0</v>
      </c>
      <c r="B499">
        <v>24</v>
      </c>
      <c r="C499">
        <v>88</v>
      </c>
      <c r="D499">
        <v>9</v>
      </c>
      <c r="E499">
        <v>0</v>
      </c>
      <c r="F499">
        <v>11206</v>
      </c>
    </row>
    <row r="500" spans="1:6" x14ac:dyDescent="0.25">
      <c r="A500">
        <f>пушкина!A121</f>
        <v>28</v>
      </c>
      <c r="B500">
        <v>24</v>
      </c>
      <c r="C500">
        <v>100</v>
      </c>
      <c r="D500">
        <v>0</v>
      </c>
      <c r="E500">
        <v>0</v>
      </c>
      <c r="F500">
        <v>11202</v>
      </c>
    </row>
    <row r="501" spans="1:6" x14ac:dyDescent="0.25">
      <c r="A501" t="str">
        <f>пушкина!B121</f>
        <v>ФСЦпг01-01-01-041</v>
      </c>
      <c r="B501">
        <v>24</v>
      </c>
      <c r="C501">
        <v>100</v>
      </c>
      <c r="D501">
        <v>1</v>
      </c>
      <c r="E501">
        <v>0</v>
      </c>
      <c r="F501">
        <v>11202</v>
      </c>
    </row>
    <row r="502" spans="1:6" x14ac:dyDescent="0.25">
      <c r="A502" t="str">
        <f>пушкина!D121</f>
        <v>Погрузка при автомобильных перевозках: мусора строительного с погрузкой вручную</v>
      </c>
      <c r="B502">
        <v>24</v>
      </c>
      <c r="C502">
        <v>100</v>
      </c>
      <c r="D502">
        <v>2</v>
      </c>
      <c r="E502">
        <v>0</v>
      </c>
      <c r="F502">
        <v>11202</v>
      </c>
    </row>
    <row r="503" spans="1:6" x14ac:dyDescent="0.25">
      <c r="A503" t="str">
        <f>пушкина!F122</f>
        <v>1 т груза</v>
      </c>
      <c r="B503">
        <v>24</v>
      </c>
      <c r="C503">
        <v>100</v>
      </c>
      <c r="D503">
        <v>3</v>
      </c>
      <c r="E503">
        <v>0</v>
      </c>
      <c r="F503">
        <v>11202</v>
      </c>
    </row>
    <row r="504" spans="1:6" x14ac:dyDescent="0.25">
      <c r="A504" s="7">
        <f>пушкина!F121</f>
        <v>0.43</v>
      </c>
      <c r="B504">
        <v>24</v>
      </c>
      <c r="C504">
        <v>100</v>
      </c>
      <c r="D504">
        <v>4</v>
      </c>
      <c r="E504">
        <v>0</v>
      </c>
      <c r="F504">
        <v>11202</v>
      </c>
    </row>
    <row r="505" spans="1:6" x14ac:dyDescent="0.25">
      <c r="A505" s="10">
        <f>пушкина!G122</f>
        <v>0</v>
      </c>
      <c r="B505">
        <v>24</v>
      </c>
      <c r="C505">
        <v>100</v>
      </c>
      <c r="D505">
        <v>6</v>
      </c>
      <c r="E505">
        <v>0</v>
      </c>
      <c r="F505">
        <v>11202</v>
      </c>
    </row>
    <row r="506" spans="1:6" x14ac:dyDescent="0.25">
      <c r="A506" s="7">
        <f>пушкина!H121</f>
        <v>42.98</v>
      </c>
      <c r="B506">
        <v>24</v>
      </c>
      <c r="C506">
        <v>100</v>
      </c>
      <c r="D506">
        <v>7</v>
      </c>
      <c r="E506">
        <v>0</v>
      </c>
      <c r="F506">
        <v>11202</v>
      </c>
    </row>
    <row r="507" spans="1:6" x14ac:dyDescent="0.25">
      <c r="A507" s="10">
        <f>пушкина!H122</f>
        <v>0</v>
      </c>
      <c r="B507">
        <v>24</v>
      </c>
      <c r="C507">
        <v>100</v>
      </c>
      <c r="D507">
        <v>8</v>
      </c>
      <c r="E507">
        <v>0</v>
      </c>
      <c r="F507">
        <v>11202</v>
      </c>
    </row>
    <row r="508" spans="1:6" x14ac:dyDescent="0.25">
      <c r="A508" s="10">
        <f>пушкина!T121</f>
        <v>0</v>
      </c>
      <c r="B508">
        <v>24</v>
      </c>
      <c r="C508">
        <v>100</v>
      </c>
      <c r="D508">
        <v>9</v>
      </c>
      <c r="E508">
        <v>0</v>
      </c>
      <c r="F508">
        <v>11202</v>
      </c>
    </row>
    <row r="509" spans="1:6" x14ac:dyDescent="0.25">
      <c r="A509" s="10">
        <f>пушкина!T122</f>
        <v>0</v>
      </c>
      <c r="B509">
        <v>24</v>
      </c>
      <c r="C509">
        <v>100</v>
      </c>
      <c r="D509">
        <v>10</v>
      </c>
      <c r="E509">
        <v>0</v>
      </c>
      <c r="F509">
        <v>11202</v>
      </c>
    </row>
    <row r="510" spans="1:6" x14ac:dyDescent="0.25">
      <c r="A510" s="10">
        <f>пушкина!K121</f>
        <v>0</v>
      </c>
      <c r="B510">
        <v>24</v>
      </c>
      <c r="C510">
        <v>100</v>
      </c>
      <c r="D510">
        <v>18</v>
      </c>
      <c r="E510">
        <v>0</v>
      </c>
      <c r="F510">
        <v>11202</v>
      </c>
    </row>
    <row r="511" spans="1:6" x14ac:dyDescent="0.25">
      <c r="A511">
        <f>пушкина!A123</f>
        <v>29</v>
      </c>
      <c r="B511">
        <v>24</v>
      </c>
      <c r="C511">
        <v>101</v>
      </c>
      <c r="D511">
        <v>0</v>
      </c>
      <c r="E511">
        <v>0</v>
      </c>
      <c r="F511">
        <v>11202</v>
      </c>
    </row>
    <row r="512" spans="1:6" x14ac:dyDescent="0.25">
      <c r="A512" t="str">
        <f>пушкина!B123</f>
        <v>ФСЦпг03-21-01-015</v>
      </c>
      <c r="B512">
        <v>24</v>
      </c>
      <c r="C512">
        <v>101</v>
      </c>
      <c r="D512">
        <v>1</v>
      </c>
      <c r="E512">
        <v>0</v>
      </c>
      <c r="F512">
        <v>11202</v>
      </c>
    </row>
    <row r="513" spans="1:6" x14ac:dyDescent="0.25">
      <c r="A513" t="str">
        <f>пушкина!D123</f>
        <v xml:space="preserve">Перевозка грузов I класса автомобилями-самосвалами грузоподъемностью 10 т, работающих вне карьера на расстояние: до 15 км. </v>
      </c>
      <c r="B513">
        <v>24</v>
      </c>
      <c r="C513">
        <v>101</v>
      </c>
      <c r="D513">
        <v>2</v>
      </c>
      <c r="E513">
        <v>0</v>
      </c>
      <c r="F513">
        <v>11202</v>
      </c>
    </row>
    <row r="514" spans="1:6" x14ac:dyDescent="0.25">
      <c r="A514" t="str">
        <f>пушкина!F124</f>
        <v>1 т груза</v>
      </c>
      <c r="B514">
        <v>24</v>
      </c>
      <c r="C514">
        <v>101</v>
      </c>
      <c r="D514">
        <v>3</v>
      </c>
      <c r="E514">
        <v>0</v>
      </c>
      <c r="F514">
        <v>11202</v>
      </c>
    </row>
    <row r="515" spans="1:6" x14ac:dyDescent="0.25">
      <c r="A515" s="7">
        <f>пушкина!F123</f>
        <v>0.43</v>
      </c>
      <c r="B515">
        <v>24</v>
      </c>
      <c r="C515">
        <v>101</v>
      </c>
      <c r="D515">
        <v>4</v>
      </c>
      <c r="E515">
        <v>0</v>
      </c>
      <c r="F515">
        <v>11202</v>
      </c>
    </row>
    <row r="516" spans="1:6" x14ac:dyDescent="0.25">
      <c r="A516" s="10">
        <f>пушкина!G124</f>
        <v>0</v>
      </c>
      <c r="B516">
        <v>24</v>
      </c>
      <c r="C516">
        <v>101</v>
      </c>
      <c r="D516">
        <v>6</v>
      </c>
      <c r="E516">
        <v>0</v>
      </c>
      <c r="F516">
        <v>11202</v>
      </c>
    </row>
    <row r="517" spans="1:6" x14ac:dyDescent="0.25">
      <c r="A517" s="7">
        <f>пушкина!H123</f>
        <v>13.38</v>
      </c>
      <c r="B517">
        <v>24</v>
      </c>
      <c r="C517">
        <v>101</v>
      </c>
      <c r="D517">
        <v>7</v>
      </c>
      <c r="E517">
        <v>0</v>
      </c>
      <c r="F517">
        <v>11202</v>
      </c>
    </row>
    <row r="518" spans="1:6" x14ac:dyDescent="0.25">
      <c r="A518" s="10">
        <f>пушкина!H124</f>
        <v>0</v>
      </c>
      <c r="B518">
        <v>24</v>
      </c>
      <c r="C518">
        <v>101</v>
      </c>
      <c r="D518">
        <v>8</v>
      </c>
      <c r="E518">
        <v>0</v>
      </c>
      <c r="F518">
        <v>11202</v>
      </c>
    </row>
    <row r="519" spans="1:6" x14ac:dyDescent="0.25">
      <c r="A519" s="10">
        <f>пушкина!T123</f>
        <v>0</v>
      </c>
      <c r="B519">
        <v>24</v>
      </c>
      <c r="C519">
        <v>101</v>
      </c>
      <c r="D519">
        <v>9</v>
      </c>
      <c r="E519">
        <v>0</v>
      </c>
      <c r="F519">
        <v>11202</v>
      </c>
    </row>
    <row r="520" spans="1:6" x14ac:dyDescent="0.25">
      <c r="A520" s="10">
        <f>пушкина!T124</f>
        <v>0</v>
      </c>
      <c r="B520">
        <v>24</v>
      </c>
      <c r="C520">
        <v>101</v>
      </c>
      <c r="D520">
        <v>10</v>
      </c>
      <c r="E520">
        <v>0</v>
      </c>
      <c r="F520">
        <v>11202</v>
      </c>
    </row>
    <row r="521" spans="1:6" x14ac:dyDescent="0.25">
      <c r="A521" s="10">
        <f>пушкина!K123</f>
        <v>0</v>
      </c>
      <c r="B521">
        <v>24</v>
      </c>
      <c r="C521">
        <v>101</v>
      </c>
      <c r="D521">
        <v>18</v>
      </c>
      <c r="E521">
        <v>0</v>
      </c>
      <c r="F521">
        <v>11202</v>
      </c>
    </row>
    <row r="522" spans="1:6" x14ac:dyDescent="0.25">
      <c r="A522" t="str">
        <f>пушкина!A126</f>
        <v>ИТОГО:</v>
      </c>
      <c r="B522">
        <v>24</v>
      </c>
      <c r="C522">
        <v>28</v>
      </c>
      <c r="D522">
        <v>0</v>
      </c>
      <c r="E522">
        <v>0</v>
      </c>
      <c r="F522">
        <v>11203</v>
      </c>
    </row>
    <row r="523" spans="1:6" x14ac:dyDescent="0.25">
      <c r="A523" t="str">
        <f>пушкина!A129</f>
        <v>Наименование и значение множителей</v>
      </c>
      <c r="B523">
        <v>24</v>
      </c>
      <c r="C523">
        <v>174</v>
      </c>
      <c r="D523">
        <v>0</v>
      </c>
      <c r="E523">
        <v>0</v>
      </c>
      <c r="F523">
        <v>100</v>
      </c>
    </row>
    <row r="524" spans="1:6" x14ac:dyDescent="0.25">
      <c r="A524" t="str">
        <f>пушкина!Q129</f>
        <v>Значение</v>
      </c>
      <c r="B524">
        <v>24</v>
      </c>
      <c r="C524">
        <v>174</v>
      </c>
      <c r="D524">
        <v>1</v>
      </c>
      <c r="E524">
        <v>0</v>
      </c>
      <c r="F524">
        <v>100</v>
      </c>
    </row>
    <row r="525" spans="1:6" x14ac:dyDescent="0.25">
      <c r="A525" t="str">
        <f>пушкина!U129</f>
        <v>Прямые</v>
      </c>
      <c r="B525">
        <v>24</v>
      </c>
      <c r="C525">
        <v>174</v>
      </c>
      <c r="D525">
        <v>3</v>
      </c>
      <c r="E525">
        <v>0</v>
      </c>
      <c r="F525">
        <v>100</v>
      </c>
    </row>
    <row r="526" spans="1:6" x14ac:dyDescent="0.25">
      <c r="A526" t="str">
        <f>пушкина!A130</f>
        <v>Зарплата</v>
      </c>
      <c r="B526">
        <v>24</v>
      </c>
      <c r="C526">
        <v>175</v>
      </c>
      <c r="D526">
        <v>0</v>
      </c>
      <c r="E526">
        <v>0</v>
      </c>
      <c r="F526">
        <v>102</v>
      </c>
    </row>
    <row r="527" spans="1:6" x14ac:dyDescent="0.25">
      <c r="A527">
        <f>пушкина!Q130</f>
        <v>1</v>
      </c>
      <c r="B527">
        <v>24</v>
      </c>
      <c r="C527">
        <v>175</v>
      </c>
      <c r="D527">
        <v>1</v>
      </c>
      <c r="E527">
        <v>0</v>
      </c>
      <c r="F527">
        <v>102</v>
      </c>
    </row>
    <row r="528" spans="1:6" x14ac:dyDescent="0.25">
      <c r="A528" t="str">
        <f>пушкина!A131</f>
        <v>Машины и механизмы</v>
      </c>
      <c r="B528">
        <v>24</v>
      </c>
      <c r="C528">
        <v>176</v>
      </c>
      <c r="D528">
        <v>0</v>
      </c>
      <c r="E528">
        <v>0</v>
      </c>
      <c r="F528">
        <v>102</v>
      </c>
    </row>
    <row r="529" spans="1:6" x14ac:dyDescent="0.25">
      <c r="A529">
        <f>пушкина!Q131</f>
        <v>1</v>
      </c>
      <c r="B529">
        <v>24</v>
      </c>
      <c r="C529">
        <v>176</v>
      </c>
      <c r="D529">
        <v>1</v>
      </c>
      <c r="E529">
        <v>0</v>
      </c>
      <c r="F529">
        <v>102</v>
      </c>
    </row>
    <row r="530" spans="1:6" x14ac:dyDescent="0.25">
      <c r="A530" t="str">
        <f>пушкина!A132</f>
        <v>Материалы</v>
      </c>
      <c r="B530">
        <v>24</v>
      </c>
      <c r="C530">
        <v>177</v>
      </c>
      <c r="D530">
        <v>0</v>
      </c>
      <c r="E530">
        <v>0</v>
      </c>
      <c r="F530">
        <v>102</v>
      </c>
    </row>
    <row r="531" spans="1:6" x14ac:dyDescent="0.25">
      <c r="A531">
        <f>пушкина!Q132</f>
        <v>1</v>
      </c>
      <c r="B531">
        <v>24</v>
      </c>
      <c r="C531">
        <v>177</v>
      </c>
      <c r="D531">
        <v>1</v>
      </c>
      <c r="E531">
        <v>0</v>
      </c>
      <c r="F531">
        <v>102</v>
      </c>
    </row>
    <row r="532" spans="1:6" x14ac:dyDescent="0.25">
      <c r="A532" t="str">
        <f>пушкина!A133</f>
        <v>Итого по неучтенным материалам В БАЗИСНЫХ ЦЕНАХ</v>
      </c>
      <c r="B532">
        <v>24</v>
      </c>
      <c r="C532">
        <v>178</v>
      </c>
      <c r="D532">
        <v>0</v>
      </c>
      <c r="E532">
        <v>0</v>
      </c>
      <c r="F532">
        <v>103</v>
      </c>
    </row>
    <row r="533" spans="1:6" x14ac:dyDescent="0.25">
      <c r="A533">
        <f>пушкина!Q133</f>
        <v>0</v>
      </c>
      <c r="B533">
        <v>24</v>
      </c>
      <c r="C533">
        <v>178</v>
      </c>
      <c r="D533">
        <v>1</v>
      </c>
      <c r="E533">
        <v>0</v>
      </c>
      <c r="F533">
        <v>103</v>
      </c>
    </row>
    <row r="534" spans="1:6" x14ac:dyDescent="0.25">
      <c r="A534" t="str">
        <f>пушкина!A134</f>
        <v>Итого</v>
      </c>
      <c r="B534">
        <v>24</v>
      </c>
      <c r="C534">
        <v>179</v>
      </c>
      <c r="D534">
        <v>0</v>
      </c>
      <c r="E534">
        <v>0</v>
      </c>
      <c r="F534">
        <v>103</v>
      </c>
    </row>
    <row r="535" spans="1:6" x14ac:dyDescent="0.25">
      <c r="A535">
        <f>пушкина!Q134</f>
        <v>0</v>
      </c>
      <c r="B535">
        <v>24</v>
      </c>
      <c r="C535">
        <v>179</v>
      </c>
      <c r="D535">
        <v>1</v>
      </c>
      <c r="E535">
        <v>0</v>
      </c>
      <c r="F535">
        <v>103</v>
      </c>
    </row>
    <row r="536" spans="1:6" x14ac:dyDescent="0.25">
      <c r="A536" t="str">
        <f>пушкина!A135</f>
        <v>Деревянные конструкции (16, 19)</v>
      </c>
      <c r="B536">
        <v>24</v>
      </c>
      <c r="C536">
        <v>183</v>
      </c>
      <c r="D536">
        <v>0</v>
      </c>
      <c r="E536">
        <v>0</v>
      </c>
      <c r="F536">
        <v>104</v>
      </c>
    </row>
    <row r="537" spans="1:6" x14ac:dyDescent="0.25">
      <c r="A537" t="str">
        <f>пушкина!A136</f>
        <v>Накладные расходы</v>
      </c>
      <c r="B537">
        <v>24</v>
      </c>
      <c r="C537">
        <v>184</v>
      </c>
      <c r="D537">
        <v>0</v>
      </c>
      <c r="E537">
        <v>0</v>
      </c>
      <c r="F537">
        <v>102</v>
      </c>
    </row>
    <row r="538" spans="1:6" x14ac:dyDescent="0.25">
      <c r="A538" s="7">
        <f>пушкина!Q136</f>
        <v>1.06</v>
      </c>
      <c r="B538">
        <v>24</v>
      </c>
      <c r="C538">
        <v>184</v>
      </c>
      <c r="D538">
        <v>1</v>
      </c>
      <c r="E538">
        <v>0</v>
      </c>
      <c r="F538">
        <v>102</v>
      </c>
    </row>
    <row r="539" spans="1:6" x14ac:dyDescent="0.25">
      <c r="A539" t="str">
        <f>пушкина!A137</f>
        <v>Сметная прибыль</v>
      </c>
      <c r="B539">
        <v>24</v>
      </c>
      <c r="C539">
        <v>185</v>
      </c>
      <c r="D539">
        <v>0</v>
      </c>
      <c r="E539">
        <v>0</v>
      </c>
      <c r="F539">
        <v>102</v>
      </c>
    </row>
    <row r="540" spans="1:6" x14ac:dyDescent="0.25">
      <c r="A540" s="7">
        <f>пушкина!Q137</f>
        <v>0.54</v>
      </c>
      <c r="B540">
        <v>24</v>
      </c>
      <c r="C540">
        <v>185</v>
      </c>
      <c r="D540">
        <v>1</v>
      </c>
      <c r="E540">
        <v>0</v>
      </c>
      <c r="F540">
        <v>102</v>
      </c>
    </row>
    <row r="541" spans="1:6" x14ac:dyDescent="0.25">
      <c r="A541" t="str">
        <f>пушкина!A138</f>
        <v>Полы (7, 20, 21, 22)</v>
      </c>
      <c r="B541">
        <v>24</v>
      </c>
      <c r="C541">
        <v>186</v>
      </c>
      <c r="D541">
        <v>0</v>
      </c>
      <c r="E541">
        <v>0</v>
      </c>
      <c r="F541">
        <v>104</v>
      </c>
    </row>
    <row r="542" spans="1:6" x14ac:dyDescent="0.25">
      <c r="A542" t="str">
        <f>пушкина!A139</f>
        <v>Накладные расходы</v>
      </c>
      <c r="B542">
        <v>24</v>
      </c>
      <c r="C542">
        <v>187</v>
      </c>
      <c r="D542">
        <v>0</v>
      </c>
      <c r="E542">
        <v>0</v>
      </c>
      <c r="F542">
        <v>102</v>
      </c>
    </row>
    <row r="543" spans="1:6" x14ac:dyDescent="0.25">
      <c r="A543" s="7">
        <f>пушкина!Q139</f>
        <v>1.1100000000000001</v>
      </c>
      <c r="B543">
        <v>24</v>
      </c>
      <c r="C543">
        <v>187</v>
      </c>
      <c r="D543">
        <v>1</v>
      </c>
      <c r="E543">
        <v>0</v>
      </c>
      <c r="F543">
        <v>102</v>
      </c>
    </row>
    <row r="544" spans="1:6" x14ac:dyDescent="0.25">
      <c r="A544" t="str">
        <f>пушкина!A140</f>
        <v>Сметная прибыль</v>
      </c>
      <c r="B544">
        <v>24</v>
      </c>
      <c r="C544">
        <v>188</v>
      </c>
      <c r="D544">
        <v>0</v>
      </c>
      <c r="E544">
        <v>0</v>
      </c>
      <c r="F544">
        <v>102</v>
      </c>
    </row>
    <row r="545" spans="1:6" x14ac:dyDescent="0.25">
      <c r="A545" s="7">
        <f>пушкина!Q140</f>
        <v>0.64</v>
      </c>
      <c r="B545">
        <v>24</v>
      </c>
      <c r="C545">
        <v>188</v>
      </c>
      <c r="D545">
        <v>1</v>
      </c>
      <c r="E545">
        <v>0</v>
      </c>
      <c r="F545">
        <v>102</v>
      </c>
    </row>
    <row r="546" spans="1:6" x14ac:dyDescent="0.25">
      <c r="A546" t="str">
        <f>пушкина!A141</f>
        <v>Кровли (24, 25)</v>
      </c>
      <c r="B546">
        <v>24</v>
      </c>
      <c r="C546">
        <v>189</v>
      </c>
      <c r="D546">
        <v>0</v>
      </c>
      <c r="E546">
        <v>0</v>
      </c>
      <c r="F546">
        <v>104</v>
      </c>
    </row>
    <row r="547" spans="1:6" x14ac:dyDescent="0.25">
      <c r="A547" t="str">
        <f>пушкина!A142</f>
        <v>Накладные расходы</v>
      </c>
      <c r="B547">
        <v>24</v>
      </c>
      <c r="C547">
        <v>190</v>
      </c>
      <c r="D547">
        <v>0</v>
      </c>
      <c r="E547">
        <v>0</v>
      </c>
      <c r="F547">
        <v>102</v>
      </c>
    </row>
    <row r="548" spans="1:6" x14ac:dyDescent="0.25">
      <c r="A548" s="7">
        <f>пушкина!Q142</f>
        <v>1.08</v>
      </c>
      <c r="B548">
        <v>24</v>
      </c>
      <c r="C548">
        <v>190</v>
      </c>
      <c r="D548">
        <v>1</v>
      </c>
      <c r="E548">
        <v>0</v>
      </c>
      <c r="F548">
        <v>102</v>
      </c>
    </row>
    <row r="549" spans="1:6" x14ac:dyDescent="0.25">
      <c r="A549" t="str">
        <f>пушкина!A143</f>
        <v>Сметная прибыль</v>
      </c>
      <c r="B549">
        <v>24</v>
      </c>
      <c r="C549">
        <v>191</v>
      </c>
      <c r="D549">
        <v>0</v>
      </c>
      <c r="E549">
        <v>0</v>
      </c>
      <c r="F549">
        <v>102</v>
      </c>
    </row>
    <row r="550" spans="1:6" x14ac:dyDescent="0.25">
      <c r="A550" s="7">
        <f>пушкина!Q143</f>
        <v>0.55000000000000004</v>
      </c>
      <c r="B550">
        <v>24</v>
      </c>
      <c r="C550">
        <v>191</v>
      </c>
      <c r="D550">
        <v>1</v>
      </c>
      <c r="E550">
        <v>0</v>
      </c>
      <c r="F550">
        <v>102</v>
      </c>
    </row>
    <row r="551" spans="1:6" x14ac:dyDescent="0.25">
      <c r="A551" t="str">
        <f>пушкина!A144</f>
        <v>Отделочные работы (3, 4, 6, 9, 10, 17, 18, 26)</v>
      </c>
      <c r="B551">
        <v>24</v>
      </c>
      <c r="C551">
        <v>192</v>
      </c>
      <c r="D551">
        <v>0</v>
      </c>
      <c r="E551">
        <v>0</v>
      </c>
      <c r="F551">
        <v>104</v>
      </c>
    </row>
    <row r="552" spans="1:6" x14ac:dyDescent="0.25">
      <c r="A552" t="str">
        <f>пушкина!A145</f>
        <v>Накладные расходы</v>
      </c>
      <c r="B552">
        <v>24</v>
      </c>
      <c r="C552">
        <v>193</v>
      </c>
      <c r="D552">
        <v>0</v>
      </c>
      <c r="E552">
        <v>0</v>
      </c>
      <c r="F552">
        <v>102</v>
      </c>
    </row>
    <row r="553" spans="1:6" x14ac:dyDescent="0.25">
      <c r="A553" s="7">
        <f>пушкина!Q145</f>
        <v>0.95</v>
      </c>
      <c r="B553">
        <v>24</v>
      </c>
      <c r="C553">
        <v>193</v>
      </c>
      <c r="D553">
        <v>1</v>
      </c>
      <c r="E553">
        <v>0</v>
      </c>
      <c r="F553">
        <v>102</v>
      </c>
    </row>
    <row r="554" spans="1:6" x14ac:dyDescent="0.25">
      <c r="A554" t="str">
        <f>пушкина!A146</f>
        <v>Сметная прибыль</v>
      </c>
      <c r="B554">
        <v>24</v>
      </c>
      <c r="C554">
        <v>194</v>
      </c>
      <c r="D554">
        <v>0</v>
      </c>
      <c r="E554">
        <v>0</v>
      </c>
      <c r="F554">
        <v>102</v>
      </c>
    </row>
    <row r="555" spans="1:6" x14ac:dyDescent="0.25">
      <c r="A555" s="7">
        <f>пушкина!Q146</f>
        <v>0.47</v>
      </c>
      <c r="B555">
        <v>24</v>
      </c>
      <c r="C555">
        <v>194</v>
      </c>
      <c r="D555">
        <v>1</v>
      </c>
      <c r="E555">
        <v>0</v>
      </c>
      <c r="F555">
        <v>102</v>
      </c>
    </row>
    <row r="556" spans="1:6" x14ac:dyDescent="0.25">
      <c r="A556" t="str">
        <f>пушкина!A147</f>
        <v>Сантехнические работы - внутренние (трубопроводы, водопровод, канализация, отопление, газоснабжение, вентиляция и кондиционирование воздуха) (14)</v>
      </c>
      <c r="B556">
        <v>24</v>
      </c>
      <c r="C556">
        <v>195</v>
      </c>
      <c r="D556">
        <v>0</v>
      </c>
      <c r="E556">
        <v>0</v>
      </c>
      <c r="F556">
        <v>104</v>
      </c>
    </row>
    <row r="557" spans="1:6" x14ac:dyDescent="0.25">
      <c r="A557" t="str">
        <f>пушкина!A148</f>
        <v>Накладные расходы</v>
      </c>
      <c r="B557">
        <v>24</v>
      </c>
      <c r="C557">
        <v>196</v>
      </c>
      <c r="D557">
        <v>0</v>
      </c>
      <c r="E557">
        <v>0</v>
      </c>
      <c r="F557">
        <v>102</v>
      </c>
    </row>
    <row r="558" spans="1:6" x14ac:dyDescent="0.25">
      <c r="A558" s="7">
        <f>пушкина!Q148</f>
        <v>1.1499999999999999</v>
      </c>
      <c r="B558">
        <v>24</v>
      </c>
      <c r="C558">
        <v>196</v>
      </c>
      <c r="D558">
        <v>1</v>
      </c>
      <c r="E558">
        <v>0</v>
      </c>
      <c r="F558">
        <v>102</v>
      </c>
    </row>
    <row r="559" spans="1:6" x14ac:dyDescent="0.25">
      <c r="A559" t="str">
        <f>пушкина!A149</f>
        <v>Сметная прибыль</v>
      </c>
      <c r="B559">
        <v>24</v>
      </c>
      <c r="C559">
        <v>197</v>
      </c>
      <c r="D559">
        <v>0</v>
      </c>
      <c r="E559">
        <v>0</v>
      </c>
      <c r="F559">
        <v>102</v>
      </c>
    </row>
    <row r="560" spans="1:6" x14ac:dyDescent="0.25">
      <c r="A560" s="7">
        <f>пушкина!Q149</f>
        <v>0.71</v>
      </c>
      <c r="B560">
        <v>24</v>
      </c>
      <c r="C560">
        <v>197</v>
      </c>
      <c r="D560">
        <v>1</v>
      </c>
      <c r="E560">
        <v>0</v>
      </c>
      <c r="F560">
        <v>102</v>
      </c>
    </row>
    <row r="561" spans="1:6" x14ac:dyDescent="0.25">
      <c r="A561" t="str">
        <f>пушкина!A150</f>
        <v>Работы по реконструкции зданий и сооружений (усиление и замена существующих конструкций, разборка и возведение отдельных конструктивных элементов) (15)</v>
      </c>
      <c r="B561">
        <v>24</v>
      </c>
      <c r="C561">
        <v>198</v>
      </c>
      <c r="D561">
        <v>0</v>
      </c>
      <c r="E561">
        <v>0</v>
      </c>
      <c r="F561">
        <v>104</v>
      </c>
    </row>
    <row r="562" spans="1:6" x14ac:dyDescent="0.25">
      <c r="A562" t="str">
        <f>пушкина!A151</f>
        <v>Накладные расходы</v>
      </c>
      <c r="B562">
        <v>24</v>
      </c>
      <c r="C562">
        <v>199</v>
      </c>
      <c r="D562">
        <v>0</v>
      </c>
      <c r="E562">
        <v>0</v>
      </c>
      <c r="F562">
        <v>102</v>
      </c>
    </row>
    <row r="563" spans="1:6" x14ac:dyDescent="0.25">
      <c r="A563" s="7">
        <f>пушкина!Q151</f>
        <v>0.99</v>
      </c>
      <c r="B563">
        <v>24</v>
      </c>
      <c r="C563">
        <v>199</v>
      </c>
      <c r="D563">
        <v>1</v>
      </c>
      <c r="E563">
        <v>0</v>
      </c>
      <c r="F563">
        <v>102</v>
      </c>
    </row>
    <row r="564" spans="1:6" x14ac:dyDescent="0.25">
      <c r="A564" t="str">
        <f>пушкина!A152</f>
        <v>Сметная прибыль</v>
      </c>
      <c r="B564">
        <v>24</v>
      </c>
      <c r="C564">
        <v>200</v>
      </c>
      <c r="D564">
        <v>0</v>
      </c>
      <c r="E564">
        <v>0</v>
      </c>
      <c r="F564">
        <v>102</v>
      </c>
    </row>
    <row r="565" spans="1:6" x14ac:dyDescent="0.25">
      <c r="A565">
        <f>пушкина!Q152</f>
        <v>0.6</v>
      </c>
      <c r="B565">
        <v>24</v>
      </c>
      <c r="C565">
        <v>200</v>
      </c>
      <c r="D565">
        <v>1</v>
      </c>
      <c r="E565">
        <v>0</v>
      </c>
      <c r="F565">
        <v>102</v>
      </c>
    </row>
    <row r="566" spans="1:6" x14ac:dyDescent="0.25">
      <c r="A566" t="str">
        <f>пушкина!A153</f>
        <v>Полы при ремонте (5)</v>
      </c>
      <c r="B566">
        <v>24</v>
      </c>
      <c r="C566">
        <v>201</v>
      </c>
      <c r="D566">
        <v>0</v>
      </c>
      <c r="E566">
        <v>0</v>
      </c>
      <c r="F566">
        <v>104</v>
      </c>
    </row>
    <row r="567" spans="1:6" x14ac:dyDescent="0.25">
      <c r="A567" t="str">
        <f>пушкина!A154</f>
        <v>Накладные расходы</v>
      </c>
      <c r="B567">
        <v>24</v>
      </c>
      <c r="C567">
        <v>202</v>
      </c>
      <c r="D567">
        <v>0</v>
      </c>
      <c r="E567">
        <v>0</v>
      </c>
      <c r="F567">
        <v>102</v>
      </c>
    </row>
    <row r="568" spans="1:6" x14ac:dyDescent="0.25">
      <c r="A568">
        <f>пушкина!Q154</f>
        <v>0.8</v>
      </c>
      <c r="B568">
        <v>24</v>
      </c>
      <c r="C568">
        <v>202</v>
      </c>
      <c r="D568">
        <v>1</v>
      </c>
      <c r="E568">
        <v>0</v>
      </c>
      <c r="F568">
        <v>102</v>
      </c>
    </row>
    <row r="569" spans="1:6" x14ac:dyDescent="0.25">
      <c r="A569" t="str">
        <f>пушкина!A155</f>
        <v>Сметная прибыль</v>
      </c>
      <c r="B569">
        <v>24</v>
      </c>
      <c r="C569">
        <v>203</v>
      </c>
      <c r="D569">
        <v>0</v>
      </c>
      <c r="E569">
        <v>0</v>
      </c>
      <c r="F569">
        <v>102</v>
      </c>
    </row>
    <row r="570" spans="1:6" x14ac:dyDescent="0.25">
      <c r="A570" s="7">
        <f>пушкина!Q155</f>
        <v>0.68</v>
      </c>
      <c r="B570">
        <v>24</v>
      </c>
      <c r="C570">
        <v>203</v>
      </c>
      <c r="D570">
        <v>1</v>
      </c>
      <c r="E570">
        <v>0</v>
      </c>
      <c r="F570">
        <v>102</v>
      </c>
    </row>
    <row r="571" spans="1:6" x14ac:dyDescent="0.25">
      <c r="A571" t="str">
        <f>пушкина!A156</f>
        <v>Крыши, кровли при ремонте (23, 27)</v>
      </c>
      <c r="B571">
        <v>24</v>
      </c>
      <c r="C571">
        <v>204</v>
      </c>
      <c r="D571">
        <v>0</v>
      </c>
      <c r="E571">
        <v>0</v>
      </c>
      <c r="F571">
        <v>104</v>
      </c>
    </row>
    <row r="572" spans="1:6" x14ac:dyDescent="0.25">
      <c r="A572" t="str">
        <f>пушкина!A157</f>
        <v>Накладные расходы</v>
      </c>
      <c r="B572">
        <v>24</v>
      </c>
      <c r="C572">
        <v>205</v>
      </c>
      <c r="D572">
        <v>0</v>
      </c>
      <c r="E572">
        <v>0</v>
      </c>
      <c r="F572">
        <v>102</v>
      </c>
    </row>
    <row r="573" spans="1:6" x14ac:dyDescent="0.25">
      <c r="A573" s="7">
        <f>пушкина!Q157</f>
        <v>0.83</v>
      </c>
      <c r="B573">
        <v>24</v>
      </c>
      <c r="C573">
        <v>205</v>
      </c>
      <c r="D573">
        <v>1</v>
      </c>
      <c r="E573">
        <v>0</v>
      </c>
      <c r="F573">
        <v>102</v>
      </c>
    </row>
    <row r="574" spans="1:6" x14ac:dyDescent="0.25">
      <c r="A574" t="str">
        <f>пушкина!A158</f>
        <v>Сметная прибыль</v>
      </c>
      <c r="B574">
        <v>24</v>
      </c>
      <c r="C574">
        <v>206</v>
      </c>
      <c r="D574">
        <v>0</v>
      </c>
      <c r="E574">
        <v>0</v>
      </c>
      <c r="F574">
        <v>102</v>
      </c>
    </row>
    <row r="575" spans="1:6" x14ac:dyDescent="0.25">
      <c r="A575" s="7">
        <f>пушкина!Q158</f>
        <v>0.65</v>
      </c>
      <c r="B575">
        <v>24</v>
      </c>
      <c r="C575">
        <v>206</v>
      </c>
      <c r="D575">
        <v>1</v>
      </c>
      <c r="E575">
        <v>0</v>
      </c>
      <c r="F575">
        <v>102</v>
      </c>
    </row>
    <row r="576" spans="1:6" x14ac:dyDescent="0.25">
      <c r="A576" t="str">
        <f>пушкина!A159</f>
        <v>Штукатурные работы при ремонте (2, 8)</v>
      </c>
      <c r="B576">
        <v>24</v>
      </c>
      <c r="C576">
        <v>207</v>
      </c>
      <c r="D576">
        <v>0</v>
      </c>
      <c r="E576">
        <v>0</v>
      </c>
      <c r="F576">
        <v>104</v>
      </c>
    </row>
    <row r="577" spans="1:6" x14ac:dyDescent="0.25">
      <c r="A577" t="str">
        <f>пушкина!A160</f>
        <v>Накладные расходы</v>
      </c>
      <c r="B577">
        <v>24</v>
      </c>
      <c r="C577">
        <v>208</v>
      </c>
      <c r="D577">
        <v>0</v>
      </c>
      <c r="E577">
        <v>0</v>
      </c>
      <c r="F577">
        <v>102</v>
      </c>
    </row>
    <row r="578" spans="1:6" x14ac:dyDescent="0.25">
      <c r="A578" s="7">
        <f>пушкина!Q160</f>
        <v>0.79</v>
      </c>
      <c r="B578">
        <v>24</v>
      </c>
      <c r="C578">
        <v>208</v>
      </c>
      <c r="D578">
        <v>1</v>
      </c>
      <c r="E578">
        <v>0</v>
      </c>
      <c r="F578">
        <v>102</v>
      </c>
    </row>
    <row r="579" spans="1:6" x14ac:dyDescent="0.25">
      <c r="A579" t="str">
        <f>пушкина!A161</f>
        <v>Сметная прибыль</v>
      </c>
      <c r="B579">
        <v>24</v>
      </c>
      <c r="C579">
        <v>209</v>
      </c>
      <c r="D579">
        <v>0</v>
      </c>
      <c r="E579">
        <v>0</v>
      </c>
      <c r="F579">
        <v>102</v>
      </c>
    </row>
    <row r="580" spans="1:6" x14ac:dyDescent="0.25">
      <c r="A580">
        <f>пушкина!Q161</f>
        <v>0.5</v>
      </c>
      <c r="B580">
        <v>24</v>
      </c>
      <c r="C580">
        <v>209</v>
      </c>
      <c r="D580">
        <v>1</v>
      </c>
      <c r="E580">
        <v>0</v>
      </c>
      <c r="F580">
        <v>102</v>
      </c>
    </row>
    <row r="581" spans="1:6" x14ac:dyDescent="0.25">
      <c r="A581" t="str">
        <f>пушкина!A162</f>
        <v>Стекольные, обойные и облицовочные работы при ремонте (1)</v>
      </c>
      <c r="B581">
        <v>24</v>
      </c>
      <c r="C581">
        <v>210</v>
      </c>
      <c r="D581">
        <v>0</v>
      </c>
      <c r="E581">
        <v>0</v>
      </c>
      <c r="F581">
        <v>104</v>
      </c>
    </row>
    <row r="582" spans="1:6" x14ac:dyDescent="0.25">
      <c r="A582" t="str">
        <f>пушкина!A163</f>
        <v>Накладные расходы</v>
      </c>
      <c r="B582">
        <v>24</v>
      </c>
      <c r="C582">
        <v>211</v>
      </c>
      <c r="D582">
        <v>0</v>
      </c>
      <c r="E582">
        <v>0</v>
      </c>
      <c r="F582">
        <v>102</v>
      </c>
    </row>
    <row r="583" spans="1:6" x14ac:dyDescent="0.25">
      <c r="A583" s="7">
        <f>пушкина!Q163</f>
        <v>0.77</v>
      </c>
      <c r="B583">
        <v>24</v>
      </c>
      <c r="C583">
        <v>211</v>
      </c>
      <c r="D583">
        <v>1</v>
      </c>
      <c r="E583">
        <v>0</v>
      </c>
      <c r="F583">
        <v>102</v>
      </c>
    </row>
    <row r="584" spans="1:6" x14ac:dyDescent="0.25">
      <c r="A584" t="str">
        <f>пушкина!A164</f>
        <v>Сметная прибыль</v>
      </c>
      <c r="B584">
        <v>24</v>
      </c>
      <c r="C584">
        <v>212</v>
      </c>
      <c r="D584">
        <v>0</v>
      </c>
      <c r="E584">
        <v>0</v>
      </c>
      <c r="F584">
        <v>102</v>
      </c>
    </row>
    <row r="585" spans="1:6" x14ac:dyDescent="0.25">
      <c r="A585">
        <f>пушкина!Q164</f>
        <v>0.5</v>
      </c>
      <c r="B585">
        <v>24</v>
      </c>
      <c r="C585">
        <v>212</v>
      </c>
      <c r="D585">
        <v>1</v>
      </c>
      <c r="E585">
        <v>0</v>
      </c>
      <c r="F585">
        <v>102</v>
      </c>
    </row>
    <row r="586" spans="1:6" x14ac:dyDescent="0.25">
      <c r="A586" t="str">
        <f>пушкина!A165</f>
        <v>Внутренние санитарно-технические работы при ремонте: демонтаж и разборка (13)</v>
      </c>
      <c r="B586">
        <v>24</v>
      </c>
      <c r="C586">
        <v>213</v>
      </c>
      <c r="D586">
        <v>0</v>
      </c>
      <c r="E586">
        <v>0</v>
      </c>
      <c r="F586">
        <v>104</v>
      </c>
    </row>
    <row r="587" spans="1:6" x14ac:dyDescent="0.25">
      <c r="A587" t="str">
        <f>пушкина!A166</f>
        <v>Накладные расходы</v>
      </c>
      <c r="B587">
        <v>24</v>
      </c>
      <c r="C587">
        <v>214</v>
      </c>
      <c r="D587">
        <v>0</v>
      </c>
      <c r="E587">
        <v>0</v>
      </c>
      <c r="F587">
        <v>102</v>
      </c>
    </row>
    <row r="588" spans="1:6" x14ac:dyDescent="0.25">
      <c r="A588" s="7">
        <f>пушкина!Q166</f>
        <v>0.74</v>
      </c>
      <c r="B588">
        <v>24</v>
      </c>
      <c r="C588">
        <v>214</v>
      </c>
      <c r="D588">
        <v>1</v>
      </c>
      <c r="E588">
        <v>0</v>
      </c>
      <c r="F588">
        <v>102</v>
      </c>
    </row>
    <row r="589" spans="1:6" x14ac:dyDescent="0.25">
      <c r="A589" t="str">
        <f>пушкина!A167</f>
        <v>Сметная прибыль</v>
      </c>
      <c r="B589">
        <v>24</v>
      </c>
      <c r="C589">
        <v>215</v>
      </c>
      <c r="D589">
        <v>0</v>
      </c>
      <c r="E589">
        <v>0</v>
      </c>
      <c r="F589">
        <v>102</v>
      </c>
    </row>
    <row r="590" spans="1:6" x14ac:dyDescent="0.25">
      <c r="A590">
        <f>пушкина!Q167</f>
        <v>0.5</v>
      </c>
      <c r="B590">
        <v>24</v>
      </c>
      <c r="C590">
        <v>215</v>
      </c>
      <c r="D590">
        <v>1</v>
      </c>
      <c r="E590">
        <v>0</v>
      </c>
      <c r="F590">
        <v>102</v>
      </c>
    </row>
    <row r="591" spans="1:6" x14ac:dyDescent="0.25">
      <c r="A591" t="str">
        <f>пушкина!A168</f>
        <v>Внутренние санитарно-технические работы при ремонте: смена труб и другие виды ремонтных работ (11)</v>
      </c>
      <c r="B591">
        <v>24</v>
      </c>
      <c r="C591">
        <v>216</v>
      </c>
      <c r="D591">
        <v>0</v>
      </c>
      <c r="E591">
        <v>0</v>
      </c>
      <c r="F591">
        <v>104</v>
      </c>
    </row>
    <row r="592" spans="1:6" x14ac:dyDescent="0.25">
      <c r="A592" t="str">
        <f>пушкина!A169</f>
        <v>Накладные расходы</v>
      </c>
      <c r="B592">
        <v>24</v>
      </c>
      <c r="C592">
        <v>217</v>
      </c>
      <c r="D592">
        <v>0</v>
      </c>
      <c r="E592">
        <v>0</v>
      </c>
      <c r="F592">
        <v>102</v>
      </c>
    </row>
    <row r="593" spans="1:6" x14ac:dyDescent="0.25">
      <c r="A593" s="7">
        <f>пушкина!Q169</f>
        <v>1.03</v>
      </c>
      <c r="B593">
        <v>24</v>
      </c>
      <c r="C593">
        <v>217</v>
      </c>
      <c r="D593">
        <v>1</v>
      </c>
      <c r="E593">
        <v>0</v>
      </c>
      <c r="F593">
        <v>102</v>
      </c>
    </row>
    <row r="594" spans="1:6" x14ac:dyDescent="0.25">
      <c r="A594" t="str">
        <f>пушкина!A170</f>
        <v>Сметная прибыль</v>
      </c>
      <c r="B594">
        <v>24</v>
      </c>
      <c r="C594">
        <v>218</v>
      </c>
      <c r="D594">
        <v>0</v>
      </c>
      <c r="E594">
        <v>0</v>
      </c>
      <c r="F594">
        <v>102</v>
      </c>
    </row>
    <row r="595" spans="1:6" x14ac:dyDescent="0.25">
      <c r="A595">
        <f>пушкина!Q170</f>
        <v>0.6</v>
      </c>
      <c r="B595">
        <v>24</v>
      </c>
      <c r="C595">
        <v>218</v>
      </c>
      <c r="D595">
        <v>1</v>
      </c>
      <c r="E595">
        <v>0</v>
      </c>
      <c r="F595">
        <v>102</v>
      </c>
    </row>
    <row r="596" spans="1:6" x14ac:dyDescent="0.25">
      <c r="A596" t="str">
        <f>пушкина!A171</f>
        <v>Итого Накладные расходы</v>
      </c>
      <c r="B596">
        <v>24</v>
      </c>
      <c r="C596">
        <v>219</v>
      </c>
      <c r="D596">
        <v>0</v>
      </c>
      <c r="E596">
        <v>0</v>
      </c>
      <c r="F596">
        <v>102</v>
      </c>
    </row>
    <row r="597" spans="1:6" x14ac:dyDescent="0.25">
      <c r="A597">
        <f>пушкина!Q171</f>
        <v>1</v>
      </c>
      <c r="B597">
        <v>24</v>
      </c>
      <c r="C597">
        <v>219</v>
      </c>
      <c r="D597">
        <v>1</v>
      </c>
      <c r="E597">
        <v>0</v>
      </c>
      <c r="F597">
        <v>102</v>
      </c>
    </row>
    <row r="598" spans="1:6" x14ac:dyDescent="0.25">
      <c r="A598" t="str">
        <f>пушкина!A172</f>
        <v>Итого Сметная прибыль</v>
      </c>
      <c r="B598">
        <v>24</v>
      </c>
      <c r="C598">
        <v>220</v>
      </c>
      <c r="D598">
        <v>0</v>
      </c>
      <c r="E598">
        <v>0</v>
      </c>
      <c r="F598">
        <v>102</v>
      </c>
    </row>
    <row r="599" spans="1:6" x14ac:dyDescent="0.25">
      <c r="A599">
        <f>пушкина!Q172</f>
        <v>1</v>
      </c>
      <c r="B599">
        <v>24</v>
      </c>
      <c r="C599">
        <v>220</v>
      </c>
      <c r="D599">
        <v>1</v>
      </c>
      <c r="E599">
        <v>0</v>
      </c>
      <c r="F599">
        <v>102</v>
      </c>
    </row>
    <row r="600" spans="1:6" x14ac:dyDescent="0.25">
      <c r="A600" t="str">
        <f>пушкина!A173</f>
        <v>Итого</v>
      </c>
      <c r="B600">
        <v>24</v>
      </c>
      <c r="C600">
        <v>221</v>
      </c>
      <c r="D600">
        <v>0</v>
      </c>
      <c r="E600">
        <v>0</v>
      </c>
      <c r="F600">
        <v>103</v>
      </c>
    </row>
    <row r="601" spans="1:6" x14ac:dyDescent="0.25">
      <c r="A601">
        <f>пушкина!Q173</f>
        <v>0</v>
      </c>
      <c r="B601">
        <v>24</v>
      </c>
      <c r="C601">
        <v>221</v>
      </c>
      <c r="D601">
        <v>1</v>
      </c>
      <c r="E601">
        <v>0</v>
      </c>
      <c r="F601">
        <v>103</v>
      </c>
    </row>
    <row r="602" spans="1:6" x14ac:dyDescent="0.25">
      <c r="A602" t="str">
        <f>пушкина!A174</f>
        <v>Индекс СМР</v>
      </c>
      <c r="B602">
        <v>24</v>
      </c>
      <c r="C602">
        <v>222</v>
      </c>
      <c r="D602">
        <v>0</v>
      </c>
      <c r="E602">
        <v>0</v>
      </c>
      <c r="F602">
        <v>102</v>
      </c>
    </row>
    <row r="603" spans="1:6" x14ac:dyDescent="0.25">
      <c r="A603">
        <f>пушкина!Q174</f>
        <v>5.8</v>
      </c>
      <c r="B603">
        <v>24</v>
      </c>
      <c r="C603">
        <v>222</v>
      </c>
      <c r="D603">
        <v>1</v>
      </c>
      <c r="E603">
        <v>0</v>
      </c>
      <c r="F603">
        <v>102</v>
      </c>
    </row>
    <row r="604" spans="1:6" x14ac:dyDescent="0.25">
      <c r="A604" t="str">
        <f>пушкина!A175</f>
        <v>Итого</v>
      </c>
      <c r="B604">
        <v>24</v>
      </c>
      <c r="C604">
        <v>233</v>
      </c>
      <c r="D604">
        <v>0</v>
      </c>
      <c r="E604">
        <v>0</v>
      </c>
      <c r="F604">
        <v>103</v>
      </c>
    </row>
    <row r="605" spans="1:6" x14ac:dyDescent="0.25">
      <c r="A605">
        <f>пушкина!Q175</f>
        <v>0</v>
      </c>
      <c r="B605">
        <v>24</v>
      </c>
      <c r="C605">
        <v>233</v>
      </c>
      <c r="D605">
        <v>1</v>
      </c>
      <c r="E605">
        <v>0</v>
      </c>
      <c r="F605">
        <v>103</v>
      </c>
    </row>
    <row r="606" spans="1:6" x14ac:dyDescent="0.25">
      <c r="A606" t="str">
        <f>пушкина!A176</f>
        <v>НДС</v>
      </c>
      <c r="B606">
        <v>24</v>
      </c>
      <c r="C606">
        <v>234</v>
      </c>
      <c r="D606">
        <v>0</v>
      </c>
      <c r="E606">
        <v>0</v>
      </c>
      <c r="F606">
        <v>102</v>
      </c>
    </row>
    <row r="607" spans="1:6" x14ac:dyDescent="0.25">
      <c r="A607" s="7">
        <f>пушкина!Q176</f>
        <v>0.18</v>
      </c>
      <c r="B607">
        <v>24</v>
      </c>
      <c r="C607">
        <v>234</v>
      </c>
      <c r="D607">
        <v>1</v>
      </c>
      <c r="E607">
        <v>0</v>
      </c>
      <c r="F607">
        <v>102</v>
      </c>
    </row>
    <row r="608" spans="1:6" x14ac:dyDescent="0.25">
      <c r="A608" t="str">
        <f>пушкина!A177</f>
        <v>Итого</v>
      </c>
      <c r="B608">
        <v>24</v>
      </c>
      <c r="C608">
        <v>235</v>
      </c>
      <c r="D608">
        <v>0</v>
      </c>
      <c r="E608">
        <v>0</v>
      </c>
      <c r="F608">
        <v>103</v>
      </c>
    </row>
    <row r="609" spans="1:6" x14ac:dyDescent="0.25">
      <c r="A609">
        <f>пушкина!Q177</f>
        <v>0</v>
      </c>
      <c r="B609">
        <v>24</v>
      </c>
      <c r="C609">
        <v>235</v>
      </c>
      <c r="D609">
        <v>1</v>
      </c>
      <c r="E609">
        <v>0</v>
      </c>
      <c r="F609">
        <v>103</v>
      </c>
    </row>
    <row r="610" spans="1:6" x14ac:dyDescent="0.25">
      <c r="A610" t="str">
        <f>пушкина!A179</f>
        <v>СОСТАВИЛ</v>
      </c>
      <c r="B610">
        <v>24</v>
      </c>
      <c r="C610">
        <v>15</v>
      </c>
      <c r="D610">
        <v>0</v>
      </c>
      <c r="E610">
        <v>0</v>
      </c>
      <c r="F610">
        <v>2000</v>
      </c>
    </row>
    <row r="611" spans="1:6" x14ac:dyDescent="0.25">
      <c r="A611">
        <f>пушкина!C179</f>
        <v>0</v>
      </c>
      <c r="B611">
        <v>24</v>
      </c>
      <c r="C611">
        <v>15</v>
      </c>
      <c r="D611">
        <v>1</v>
      </c>
      <c r="E611">
        <v>0</v>
      </c>
      <c r="F611">
        <v>2000</v>
      </c>
    </row>
    <row r="612" spans="1:6" x14ac:dyDescent="0.25">
      <c r="A612">
        <f>пушкина!O179</f>
        <v>0</v>
      </c>
      <c r="B612">
        <v>24</v>
      </c>
      <c r="C612">
        <v>15</v>
      </c>
      <c r="D612">
        <v>2</v>
      </c>
      <c r="E612">
        <v>0</v>
      </c>
      <c r="F612">
        <v>2000</v>
      </c>
    </row>
    <row r="613" spans="1:6" x14ac:dyDescent="0.25">
      <c r="A613" t="str">
        <f>пушкина!A180</f>
        <v>ПРОВЕРИЛ</v>
      </c>
      <c r="B613">
        <v>24</v>
      </c>
      <c r="C613">
        <v>15</v>
      </c>
      <c r="D613">
        <v>3</v>
      </c>
      <c r="E613">
        <v>0</v>
      </c>
      <c r="F613">
        <v>2000</v>
      </c>
    </row>
    <row r="614" spans="1:6" x14ac:dyDescent="0.25">
      <c r="A614">
        <f>пушкина!C180</f>
        <v>0</v>
      </c>
      <c r="B614">
        <v>24</v>
      </c>
      <c r="C614">
        <v>15</v>
      </c>
      <c r="D614">
        <v>4</v>
      </c>
      <c r="E614">
        <v>0</v>
      </c>
      <c r="F614">
        <v>2000</v>
      </c>
    </row>
    <row r="615" spans="1:6" x14ac:dyDescent="0.25">
      <c r="A615">
        <f>пушкина!O180</f>
        <v>0</v>
      </c>
      <c r="B615">
        <v>24</v>
      </c>
      <c r="C615">
        <v>15</v>
      </c>
      <c r="D615">
        <v>5</v>
      </c>
      <c r="E615">
        <v>0</v>
      </c>
      <c r="F615">
        <v>2000</v>
      </c>
    </row>
    <row r="616" spans="1:6" x14ac:dyDescent="0.25">
      <c r="A616" t="str">
        <f>'Ведомость объемов работ 2'!A7</f>
        <v>ВЕДОМОСТЬ ПОДСЧЕТА ОБЪЕМОВ РАБОТ</v>
      </c>
      <c r="B616">
        <v>26</v>
      </c>
      <c r="C616">
        <v>0</v>
      </c>
      <c r="D616">
        <v>1</v>
      </c>
      <c r="E616">
        <v>0</v>
      </c>
      <c r="F616">
        <v>1</v>
      </c>
    </row>
    <row r="617" spans="1:6" x14ac:dyDescent="0.25">
      <c r="A617" t="str">
        <f>'Ведомость объемов работ 2'!A8</f>
        <v>По</v>
      </c>
      <c r="B617">
        <v>26</v>
      </c>
      <c r="C617">
        <v>1</v>
      </c>
      <c r="D617">
        <v>1</v>
      </c>
      <c r="E617">
        <v>0</v>
      </c>
      <c r="F617">
        <v>8</v>
      </c>
    </row>
    <row r="618" spans="1:6" x14ac:dyDescent="0.25">
      <c r="A618" t="str">
        <f>'Ведомость объемов работ 2'!C8</f>
        <v xml:space="preserve">на Ремонт помещения УПП №5 ул. Пушкина, д.29/12- подвальное помещение(туалет). </v>
      </c>
      <c r="B618">
        <v>26</v>
      </c>
      <c r="C618">
        <v>1</v>
      </c>
      <c r="D618">
        <v>2</v>
      </c>
      <c r="E618">
        <v>0</v>
      </c>
      <c r="F618">
        <v>8</v>
      </c>
    </row>
    <row r="619" spans="1:6" x14ac:dyDescent="0.25">
      <c r="A619" s="26" t="str">
        <f>'Ведомость объемов работ 2'!A9</f>
        <v>(наименование здания или сооружения)</v>
      </c>
      <c r="B619">
        <v>26</v>
      </c>
      <c r="C619">
        <v>1</v>
      </c>
      <c r="D619">
        <v>4</v>
      </c>
      <c r="E619">
        <v>0</v>
      </c>
      <c r="F619">
        <v>8</v>
      </c>
    </row>
    <row r="620" spans="1:6" x14ac:dyDescent="0.25">
      <c r="A620" t="e">
        <f>'Ведомость объемов работ 2'!#REF!</f>
        <v>#REF!</v>
      </c>
      <c r="B620">
        <v>26</v>
      </c>
      <c r="C620">
        <v>2</v>
      </c>
      <c r="D620">
        <v>1</v>
      </c>
      <c r="E620">
        <v>0</v>
      </c>
      <c r="F620">
        <v>10</v>
      </c>
    </row>
    <row r="621" spans="1:6" x14ac:dyDescent="0.25">
      <c r="A621" s="26" t="e">
        <f>'Ведомость объемов работ 2'!#REF!</f>
        <v>#REF!</v>
      </c>
      <c r="B621">
        <v>26</v>
      </c>
      <c r="C621">
        <v>2</v>
      </c>
      <c r="D621">
        <v>2</v>
      </c>
      <c r="E621">
        <v>0</v>
      </c>
      <c r="F621">
        <v>10</v>
      </c>
    </row>
    <row r="622" spans="1:6" x14ac:dyDescent="0.25">
      <c r="A622" t="e">
        <f>'Ведомость объемов работ 2'!#REF!</f>
        <v>#REF!</v>
      </c>
      <c r="B622">
        <v>26</v>
      </c>
      <c r="C622">
        <v>3</v>
      </c>
      <c r="D622">
        <v>1</v>
      </c>
      <c r="E622">
        <v>0</v>
      </c>
      <c r="F622">
        <v>9</v>
      </c>
    </row>
    <row r="623" spans="1:6" x14ac:dyDescent="0.25">
      <c r="A623" s="26" t="e">
        <f>'Ведомость объемов работ 2'!#REF!</f>
        <v>#REF!</v>
      </c>
      <c r="B623">
        <v>26</v>
      </c>
      <c r="C623">
        <v>3</v>
      </c>
      <c r="D623">
        <v>2</v>
      </c>
      <c r="E623">
        <v>0</v>
      </c>
      <c r="F623">
        <v>9</v>
      </c>
    </row>
    <row r="624" spans="1:6" x14ac:dyDescent="0.25">
      <c r="A624" t="e">
        <f>'Ведомость объемов работ 2'!#REF!</f>
        <v>#REF!</v>
      </c>
      <c r="B624">
        <v>26</v>
      </c>
      <c r="C624">
        <v>4</v>
      </c>
      <c r="D624">
        <v>1</v>
      </c>
      <c r="E624">
        <v>0</v>
      </c>
      <c r="F624">
        <v>11</v>
      </c>
    </row>
    <row r="625" spans="1:6" x14ac:dyDescent="0.25">
      <c r="A625" t="e">
        <f>'Ведомость объемов работ 2'!#REF!</f>
        <v>#REF!</v>
      </c>
      <c r="B625">
        <v>26</v>
      </c>
      <c r="C625">
        <v>4</v>
      </c>
      <c r="D625">
        <v>2</v>
      </c>
      <c r="E625">
        <v>0</v>
      </c>
      <c r="F625">
        <v>11</v>
      </c>
    </row>
    <row r="626" spans="1:6" x14ac:dyDescent="0.25">
      <c r="A626" t="e">
        <f>'Ведомость объемов работ 2'!#REF!</f>
        <v>#REF!</v>
      </c>
      <c r="B626">
        <v>26</v>
      </c>
      <c r="C626">
        <v>5</v>
      </c>
      <c r="D626">
        <v>1</v>
      </c>
      <c r="E626">
        <v>0</v>
      </c>
      <c r="F626">
        <v>12</v>
      </c>
    </row>
    <row r="627" spans="1:6" x14ac:dyDescent="0.25">
      <c r="A627" t="e">
        <f>'Ведомость объемов работ 2'!#REF!</f>
        <v>#REF!</v>
      </c>
      <c r="B627">
        <v>26</v>
      </c>
      <c r="C627">
        <v>5</v>
      </c>
      <c r="D627">
        <v>2</v>
      </c>
      <c r="E627">
        <v>0</v>
      </c>
      <c r="F627">
        <v>12</v>
      </c>
    </row>
    <row r="628" spans="1:6" x14ac:dyDescent="0.25">
      <c r="A628" s="26" t="e">
        <f>'Ведомость объемов работ 2'!#REF!</f>
        <v>#REF!</v>
      </c>
      <c r="B628">
        <v>26</v>
      </c>
      <c r="C628">
        <v>5</v>
      </c>
      <c r="D628">
        <v>3</v>
      </c>
      <c r="E628">
        <v>0</v>
      </c>
      <c r="F628">
        <v>12</v>
      </c>
    </row>
    <row r="629" spans="1:6" x14ac:dyDescent="0.25">
      <c r="A629" t="e">
        <f>'Ведомость объемов работ 2'!#REF!</f>
        <v>#REF!</v>
      </c>
      <c r="B629">
        <v>26</v>
      </c>
      <c r="C629">
        <v>6</v>
      </c>
      <c r="D629">
        <v>1</v>
      </c>
      <c r="E629">
        <v>0</v>
      </c>
      <c r="F629">
        <v>13</v>
      </c>
    </row>
    <row r="630" spans="1:6" x14ac:dyDescent="0.25">
      <c r="A630" t="e">
        <f>'Ведомость объемов работ 2'!#REF!</f>
        <v>#REF!</v>
      </c>
      <c r="B630">
        <v>26</v>
      </c>
      <c r="C630">
        <v>6</v>
      </c>
      <c r="D630">
        <v>2</v>
      </c>
      <c r="E630">
        <v>0</v>
      </c>
      <c r="F630">
        <v>13</v>
      </c>
    </row>
    <row r="631" spans="1:6" x14ac:dyDescent="0.25">
      <c r="A631" s="26" t="e">
        <f>'Ведомость объемов работ 2'!#REF!</f>
        <v>#REF!</v>
      </c>
      <c r="B631">
        <v>26</v>
      </c>
      <c r="C631">
        <v>6</v>
      </c>
      <c r="D631">
        <v>3</v>
      </c>
      <c r="E631">
        <v>0</v>
      </c>
      <c r="F631">
        <v>13</v>
      </c>
    </row>
    <row r="632" spans="1:6" x14ac:dyDescent="0.25">
      <c r="A632" t="e">
        <f>'Ведомость объемов работ 2'!#REF!</f>
        <v>#REF!</v>
      </c>
      <c r="B632">
        <v>26</v>
      </c>
      <c r="C632">
        <v>7</v>
      </c>
      <c r="D632">
        <v>1</v>
      </c>
      <c r="E632">
        <v>0</v>
      </c>
      <c r="F632">
        <v>14</v>
      </c>
    </row>
    <row r="633" spans="1:6" x14ac:dyDescent="0.25">
      <c r="A633" t="e">
        <f>'Ведомость объемов работ 2'!#REF!</f>
        <v>#REF!</v>
      </c>
      <c r="B633">
        <v>26</v>
      </c>
      <c r="C633">
        <v>7</v>
      </c>
      <c r="D633">
        <v>2</v>
      </c>
      <c r="E633">
        <v>0</v>
      </c>
      <c r="F633">
        <v>14</v>
      </c>
    </row>
    <row r="634" spans="1:6" x14ac:dyDescent="0.25">
      <c r="A634" s="26" t="e">
        <f>'Ведомость объемов работ 2'!#REF!</f>
        <v>#REF!</v>
      </c>
      <c r="B634">
        <v>26</v>
      </c>
      <c r="C634">
        <v>7</v>
      </c>
      <c r="D634">
        <v>3</v>
      </c>
      <c r="E634">
        <v>0</v>
      </c>
      <c r="F634">
        <v>14</v>
      </c>
    </row>
    <row r="635" spans="1:6" x14ac:dyDescent="0.25">
      <c r="A635">
        <f>'Ведомость объемов работ 2'!A10</f>
        <v>0</v>
      </c>
      <c r="B635">
        <v>26</v>
      </c>
      <c r="C635">
        <v>8</v>
      </c>
      <c r="D635">
        <v>0</v>
      </c>
      <c r="E635">
        <v>0</v>
      </c>
      <c r="F635">
        <v>6</v>
      </c>
    </row>
    <row r="636" spans="1:6" x14ac:dyDescent="0.25">
      <c r="A636" t="str">
        <f>'Ведомость объемов работ 2'!A11</f>
        <v>№ п/п</v>
      </c>
      <c r="B636">
        <v>26</v>
      </c>
      <c r="C636">
        <v>9</v>
      </c>
      <c r="D636">
        <v>1</v>
      </c>
      <c r="E636">
        <v>0</v>
      </c>
      <c r="F636">
        <v>2</v>
      </c>
    </row>
    <row r="637" spans="1:6" x14ac:dyDescent="0.25">
      <c r="A637" t="str">
        <f>'Ведомость объемов работ 2'!D11</f>
        <v>Наименование работ</v>
      </c>
      <c r="B637">
        <v>26</v>
      </c>
      <c r="C637">
        <v>9</v>
      </c>
      <c r="D637">
        <v>3</v>
      </c>
      <c r="E637">
        <v>0</v>
      </c>
      <c r="F637">
        <v>2</v>
      </c>
    </row>
    <row r="638" spans="1:6" x14ac:dyDescent="0.25">
      <c r="A638" t="str">
        <f>'Ведомость объемов работ 2'!H11</f>
        <v>Количество</v>
      </c>
      <c r="B638">
        <v>26</v>
      </c>
      <c r="C638">
        <v>9</v>
      </c>
      <c r="D638">
        <v>5</v>
      </c>
      <c r="E638">
        <v>0</v>
      </c>
      <c r="F638">
        <v>2</v>
      </c>
    </row>
    <row r="639" spans="1:6" x14ac:dyDescent="0.25">
      <c r="A639" t="str">
        <f>'Ведомость объемов работ 2'!B11</f>
        <v>Шифр единичной расценки</v>
      </c>
      <c r="B639">
        <v>26</v>
      </c>
      <c r="C639">
        <v>9</v>
      </c>
      <c r="D639">
        <v>2</v>
      </c>
      <c r="E639">
        <v>0</v>
      </c>
      <c r="F639">
        <v>2</v>
      </c>
    </row>
    <row r="640" spans="1:6" x14ac:dyDescent="0.25">
      <c r="A640" t="str">
        <f>'Ведомость объемов работ 2'!G11</f>
        <v>Единица измерения</v>
      </c>
      <c r="B640">
        <v>26</v>
      </c>
      <c r="C640">
        <v>9</v>
      </c>
      <c r="D640">
        <v>4</v>
      </c>
      <c r="E640">
        <v>0</v>
      </c>
      <c r="F640">
        <v>2</v>
      </c>
    </row>
    <row r="641" spans="1:6" x14ac:dyDescent="0.25">
      <c r="A641">
        <f>'Ведомость объемов работ 2'!I11</f>
        <v>0</v>
      </c>
      <c r="B641">
        <v>26</v>
      </c>
      <c r="C641">
        <v>9</v>
      </c>
      <c r="D641">
        <v>6</v>
      </c>
      <c r="E641">
        <v>0</v>
      </c>
      <c r="F641">
        <v>2</v>
      </c>
    </row>
    <row r="642" spans="1:6" x14ac:dyDescent="0.25">
      <c r="A642">
        <f>'Ведомость объемов работ 2'!I13</f>
        <v>0</v>
      </c>
      <c r="B642">
        <v>26</v>
      </c>
      <c r="C642">
        <v>11</v>
      </c>
      <c r="D642">
        <v>1</v>
      </c>
      <c r="E642">
        <v>0</v>
      </c>
      <c r="F642">
        <v>4</v>
      </c>
    </row>
    <row r="643" spans="1:6" x14ac:dyDescent="0.25">
      <c r="A643">
        <f>'Ведомость объемов работ 2'!I15</f>
        <v>0</v>
      </c>
      <c r="B643">
        <v>26</v>
      </c>
      <c r="C643">
        <v>12</v>
      </c>
      <c r="D643">
        <v>1</v>
      </c>
      <c r="E643">
        <v>0</v>
      </c>
      <c r="F643">
        <v>4</v>
      </c>
    </row>
    <row r="644" spans="1:6" x14ac:dyDescent="0.25">
      <c r="A644">
        <f>'Ведомость объемов работ 2'!I17</f>
        <v>0</v>
      </c>
      <c r="B644">
        <v>26</v>
      </c>
      <c r="C644">
        <v>13</v>
      </c>
      <c r="D644">
        <v>1</v>
      </c>
      <c r="E644">
        <v>0</v>
      </c>
      <c r="F644">
        <v>4</v>
      </c>
    </row>
    <row r="645" spans="1:6" x14ac:dyDescent="0.25">
      <c r="A645">
        <f>'Ведомость объемов работ 2'!I19</f>
        <v>0</v>
      </c>
      <c r="B645">
        <v>26</v>
      </c>
      <c r="C645">
        <v>14</v>
      </c>
      <c r="D645">
        <v>1</v>
      </c>
      <c r="E645">
        <v>0</v>
      </c>
      <c r="F645">
        <v>4</v>
      </c>
    </row>
    <row r="646" spans="1:6" x14ac:dyDescent="0.25">
      <c r="A646">
        <f>'Ведомость объемов работ 2'!I21</f>
        <v>0</v>
      </c>
      <c r="B646">
        <v>26</v>
      </c>
      <c r="C646">
        <v>15</v>
      </c>
      <c r="D646">
        <v>1</v>
      </c>
      <c r="E646">
        <v>0</v>
      </c>
      <c r="F646">
        <v>4</v>
      </c>
    </row>
    <row r="647" spans="1:6" x14ac:dyDescent="0.25">
      <c r="A647">
        <f>'Ведомость объемов работ 2'!I23</f>
        <v>0</v>
      </c>
      <c r="B647">
        <v>26</v>
      </c>
      <c r="C647">
        <v>16</v>
      </c>
      <c r="D647">
        <v>1</v>
      </c>
      <c r="E647">
        <v>0</v>
      </c>
      <c r="F647">
        <v>4</v>
      </c>
    </row>
    <row r="648" spans="1:6" x14ac:dyDescent="0.25">
      <c r="A648">
        <f>'Ведомость объемов работ 2'!I25</f>
        <v>0</v>
      </c>
      <c r="B648">
        <v>26</v>
      </c>
      <c r="C648">
        <v>17</v>
      </c>
      <c r="D648">
        <v>1</v>
      </c>
      <c r="E648">
        <v>0</v>
      </c>
      <c r="F648">
        <v>4</v>
      </c>
    </row>
    <row r="649" spans="1:6" x14ac:dyDescent="0.25">
      <c r="A649">
        <f>'Ведомость объемов работ 2'!I27</f>
        <v>0</v>
      </c>
      <c r="B649">
        <v>26</v>
      </c>
      <c r="C649">
        <v>18</v>
      </c>
      <c r="D649">
        <v>1</v>
      </c>
      <c r="E649">
        <v>0</v>
      </c>
      <c r="F649">
        <v>4</v>
      </c>
    </row>
    <row r="650" spans="1:6" x14ac:dyDescent="0.25">
      <c r="A650">
        <f>'Ведомость объемов работ 2'!I29</f>
        <v>0</v>
      </c>
      <c r="B650">
        <v>26</v>
      </c>
      <c r="C650">
        <v>19</v>
      </c>
      <c r="D650">
        <v>1</v>
      </c>
      <c r="E650">
        <v>0</v>
      </c>
      <c r="F650">
        <v>4</v>
      </c>
    </row>
    <row r="651" spans="1:6" x14ac:dyDescent="0.25">
      <c r="A651">
        <f>'Ведомость объемов работ 2'!I31</f>
        <v>0</v>
      </c>
      <c r="B651">
        <v>26</v>
      </c>
      <c r="C651">
        <v>20</v>
      </c>
      <c r="D651">
        <v>1</v>
      </c>
      <c r="E651">
        <v>0</v>
      </c>
      <c r="F651">
        <v>4</v>
      </c>
    </row>
    <row r="652" spans="1:6" x14ac:dyDescent="0.25">
      <c r="A652">
        <f>'Ведомость объемов работ 2'!I33</f>
        <v>0</v>
      </c>
      <c r="B652">
        <v>26</v>
      </c>
      <c r="C652">
        <v>21</v>
      </c>
      <c r="D652">
        <v>1</v>
      </c>
      <c r="E652">
        <v>0</v>
      </c>
      <c r="F652">
        <v>4</v>
      </c>
    </row>
    <row r="653" spans="1:6" x14ac:dyDescent="0.25">
      <c r="A653">
        <f>'Ведомость объемов работ 2'!I35</f>
        <v>0</v>
      </c>
      <c r="B653">
        <v>26</v>
      </c>
      <c r="C653">
        <v>53</v>
      </c>
      <c r="D653">
        <v>1</v>
      </c>
      <c r="E653">
        <v>0</v>
      </c>
      <c r="F653">
        <v>4</v>
      </c>
    </row>
    <row r="654" spans="1:6" x14ac:dyDescent="0.25">
      <c r="A654">
        <f>'Ведомость объемов работ 2'!I37</f>
        <v>0</v>
      </c>
      <c r="B654">
        <v>26</v>
      </c>
      <c r="C654">
        <v>54</v>
      </c>
      <c r="D654">
        <v>1</v>
      </c>
      <c r="E654">
        <v>0</v>
      </c>
      <c r="F654">
        <v>4</v>
      </c>
    </row>
    <row r="655" spans="1:6" x14ac:dyDescent="0.25">
      <c r="A655">
        <f>'Ведомость объемов работ 2'!I39</f>
        <v>0</v>
      </c>
      <c r="B655">
        <v>26</v>
      </c>
      <c r="C655">
        <v>55</v>
      </c>
      <c r="D655">
        <v>1</v>
      </c>
      <c r="E655">
        <v>0</v>
      </c>
      <c r="F655">
        <v>4</v>
      </c>
    </row>
    <row r="656" spans="1:6" x14ac:dyDescent="0.25">
      <c r="A656">
        <f>'Ведомость объемов работ 2'!I41</f>
        <v>0</v>
      </c>
      <c r="B656">
        <v>26</v>
      </c>
      <c r="C656">
        <v>56</v>
      </c>
      <c r="D656">
        <v>1</v>
      </c>
      <c r="E656">
        <v>0</v>
      </c>
      <c r="F656">
        <v>4</v>
      </c>
    </row>
    <row r="657" spans="1:6" x14ac:dyDescent="0.25">
      <c r="A657">
        <f>'Ведомость объемов работ 2'!I43</f>
        <v>0</v>
      </c>
      <c r="B657">
        <v>26</v>
      </c>
      <c r="C657">
        <v>57</v>
      </c>
      <c r="D657">
        <v>1</v>
      </c>
      <c r="E657">
        <v>0</v>
      </c>
      <c r="F657">
        <v>4</v>
      </c>
    </row>
    <row r="658" spans="1:6" x14ac:dyDescent="0.25">
      <c r="A658">
        <f>'Ведомость объемов работ 2'!I45</f>
        <v>0</v>
      </c>
      <c r="B658">
        <v>26</v>
      </c>
      <c r="C658">
        <v>58</v>
      </c>
      <c r="D658">
        <v>1</v>
      </c>
      <c r="E658">
        <v>0</v>
      </c>
      <c r="F658">
        <v>4</v>
      </c>
    </row>
    <row r="659" spans="1:6" x14ac:dyDescent="0.25">
      <c r="A659">
        <f>'Ведомость объемов работ 2'!I47</f>
        <v>0</v>
      </c>
      <c r="B659">
        <v>26</v>
      </c>
      <c r="C659">
        <v>59</v>
      </c>
      <c r="D659">
        <v>1</v>
      </c>
      <c r="E659">
        <v>0</v>
      </c>
      <c r="F659">
        <v>4</v>
      </c>
    </row>
    <row r="660" spans="1:6" x14ac:dyDescent="0.25">
      <c r="A660">
        <f>'Ведомость объемов работ 2'!I49</f>
        <v>0</v>
      </c>
      <c r="B660">
        <v>26</v>
      </c>
      <c r="C660">
        <v>79</v>
      </c>
      <c r="D660">
        <v>1</v>
      </c>
      <c r="E660">
        <v>0</v>
      </c>
      <c r="F660">
        <v>4</v>
      </c>
    </row>
    <row r="661" spans="1:6" x14ac:dyDescent="0.25">
      <c r="A661">
        <f>'Ведомость объемов работ 2'!I51</f>
        <v>0</v>
      </c>
      <c r="B661">
        <v>26</v>
      </c>
      <c r="C661">
        <v>90</v>
      </c>
      <c r="D661">
        <v>1</v>
      </c>
      <c r="E661">
        <v>0</v>
      </c>
      <c r="F661">
        <v>4</v>
      </c>
    </row>
    <row r="662" spans="1:6" x14ac:dyDescent="0.25">
      <c r="A662">
        <f>'Ведомость объемов работ 2'!I53</f>
        <v>0</v>
      </c>
      <c r="B662">
        <v>26</v>
      </c>
      <c r="C662">
        <v>91</v>
      </c>
      <c r="D662">
        <v>1</v>
      </c>
      <c r="E662">
        <v>0</v>
      </c>
      <c r="F662">
        <v>4</v>
      </c>
    </row>
    <row r="663" spans="1:6" x14ac:dyDescent="0.25">
      <c r="A663">
        <f>'Ведомость объемов работ 2'!I55</f>
        <v>0</v>
      </c>
      <c r="B663">
        <v>26</v>
      </c>
      <c r="C663">
        <v>92</v>
      </c>
      <c r="D663">
        <v>1</v>
      </c>
      <c r="E663">
        <v>0</v>
      </c>
      <c r="F663">
        <v>4</v>
      </c>
    </row>
    <row r="664" spans="1:6" x14ac:dyDescent="0.25">
      <c r="A664">
        <f>'Ведомость объемов работ 2'!I57</f>
        <v>0</v>
      </c>
      <c r="B664">
        <v>26</v>
      </c>
      <c r="C664">
        <v>93</v>
      </c>
      <c r="D664">
        <v>1</v>
      </c>
      <c r="E664">
        <v>0</v>
      </c>
      <c r="F664">
        <v>4</v>
      </c>
    </row>
    <row r="665" spans="1:6" x14ac:dyDescent="0.25">
      <c r="A665">
        <f>'Ведомость объемов работ 2'!I59</f>
        <v>0</v>
      </c>
      <c r="B665">
        <v>26</v>
      </c>
      <c r="C665">
        <v>94</v>
      </c>
      <c r="D665">
        <v>1</v>
      </c>
      <c r="E665">
        <v>0</v>
      </c>
      <c r="F665">
        <v>4</v>
      </c>
    </row>
    <row r="666" spans="1:6" x14ac:dyDescent="0.25">
      <c r="A666">
        <f>'Ведомость объемов работ 2'!I61</f>
        <v>0</v>
      </c>
      <c r="B666">
        <v>26</v>
      </c>
      <c r="C666">
        <v>108</v>
      </c>
      <c r="D666">
        <v>1</v>
      </c>
      <c r="E666">
        <v>0</v>
      </c>
      <c r="F666">
        <v>4</v>
      </c>
    </row>
    <row r="667" spans="1:6" x14ac:dyDescent="0.25">
      <c r="A667">
        <f>'Ведомость объемов работ 2'!I63</f>
        <v>0</v>
      </c>
      <c r="B667">
        <v>26</v>
      </c>
      <c r="C667">
        <v>100</v>
      </c>
      <c r="D667">
        <v>1</v>
      </c>
      <c r="E667">
        <v>0</v>
      </c>
      <c r="F667">
        <v>4</v>
      </c>
    </row>
    <row r="668" spans="1:6" x14ac:dyDescent="0.25">
      <c r="A668">
        <f>'Ведомость объемов работ 2'!I65</f>
        <v>0</v>
      </c>
      <c r="B668">
        <v>26</v>
      </c>
      <c r="C668">
        <v>101</v>
      </c>
      <c r="D668">
        <v>1</v>
      </c>
      <c r="E668">
        <v>0</v>
      </c>
      <c r="F668">
        <v>4</v>
      </c>
    </row>
    <row r="669" spans="1:6" x14ac:dyDescent="0.25">
      <c r="A669">
        <f>'Ведомость объемов работ 2'!I67</f>
        <v>0</v>
      </c>
      <c r="B669">
        <v>26</v>
      </c>
      <c r="C669">
        <v>102</v>
      </c>
      <c r="D669">
        <v>1</v>
      </c>
      <c r="E669">
        <v>0</v>
      </c>
      <c r="F669">
        <v>4</v>
      </c>
    </row>
    <row r="670" spans="1:6" x14ac:dyDescent="0.25">
      <c r="A670">
        <f>'Ведомость объемов работ 2'!I69</f>
        <v>0</v>
      </c>
      <c r="B670">
        <v>26</v>
      </c>
      <c r="C670">
        <v>103</v>
      </c>
      <c r="D670">
        <v>1</v>
      </c>
      <c r="E670">
        <v>0</v>
      </c>
      <c r="F670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пушкина</vt:lpstr>
      <vt:lpstr>Ведомость объемов работ 2</vt:lpstr>
      <vt:lpstr>SMW_Служебная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Мария Александровна Ушакова</cp:lastModifiedBy>
  <cp:lastPrinted>2012-10-24T07:38:38Z</cp:lastPrinted>
  <dcterms:created xsi:type="dcterms:W3CDTF">2012-10-23T19:09:34Z</dcterms:created>
  <dcterms:modified xsi:type="dcterms:W3CDTF">2012-10-30T11:55:40Z</dcterms:modified>
</cp:coreProperties>
</file>