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Лист5" sheetId="5" r:id="rId1"/>
  </sheets>
  <calcPr calcId="125725"/>
</workbook>
</file>

<file path=xl/calcChain.xml><?xml version="1.0" encoding="utf-8"?>
<calcChain xmlns="http://schemas.openxmlformats.org/spreadsheetml/2006/main">
  <c r="I55" i="5"/>
  <c r="I57" s="1"/>
  <c r="H6"/>
  <c r="I6" s="1"/>
  <c r="H7"/>
  <c r="I7" s="1"/>
  <c r="H8"/>
  <c r="I8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"/>
  <c r="I5" s="1"/>
  <c r="I9" l="1"/>
</calcChain>
</file>

<file path=xl/sharedStrings.xml><?xml version="1.0" encoding="utf-8"?>
<sst xmlns="http://schemas.openxmlformats.org/spreadsheetml/2006/main" count="159" uniqueCount="81">
  <si>
    <t>Наименование организации</t>
  </si>
  <si>
    <t>Главный врач ______________________ А.Н. Чикин</t>
  </si>
  <si>
    <t>Средняя цена</t>
  </si>
  <si>
    <t>Итого</t>
  </si>
  <si>
    <t xml:space="preserve">ООО «АртМед» 153035, г. Иваново, ул. Ташкентская, д.84а Тел/факс (4932) 42-98-18
</t>
  </si>
  <si>
    <t xml:space="preserve">Приложение № 2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</si>
  <si>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Кол-во</t>
  </si>
  <si>
    <t>ОКДП 3311000</t>
  </si>
  <si>
    <t>шт</t>
  </si>
  <si>
    <t>Ед. изм.</t>
  </si>
  <si>
    <t>1.</t>
  </si>
  <si>
    <t>2.</t>
  </si>
  <si>
    <t>4.</t>
  </si>
  <si>
    <t>6.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</si>
  <si>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</si>
  <si>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</si>
  <si>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</si>
  <si>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</si>
  <si>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</si>
  <si>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</si>
  <si>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</si>
  <si>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</si>
  <si>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</si>
  <si>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</si>
  <si>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</si>
  <si>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</si>
  <si>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</si>
  <si>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</si>
  <si>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</si>
  <si>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</si>
  <si>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</si>
  <si>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</si>
  <si>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Кетгут</t>
  </si>
  <si>
    <t>3.</t>
  </si>
  <si>
    <t>Лейкопластырь</t>
  </si>
  <si>
    <t>5.</t>
  </si>
  <si>
    <t>Нить</t>
  </si>
  <si>
    <t>7.</t>
  </si>
  <si>
    <t>9.</t>
  </si>
  <si>
    <t>Эндопротез</t>
  </si>
  <si>
    <t>Шприц</t>
  </si>
  <si>
    <t>Наконечник</t>
  </si>
  <si>
    <t>Калоприемник</t>
  </si>
  <si>
    <t>Мочеприемник</t>
  </si>
  <si>
    <t>Катетер</t>
  </si>
  <si>
    <t>Зонд</t>
  </si>
  <si>
    <t>27.</t>
  </si>
  <si>
    <t>Трубка</t>
  </si>
  <si>
    <t>28.</t>
  </si>
  <si>
    <t>29.</t>
  </si>
  <si>
    <t>30.</t>
  </si>
  <si>
    <t>Игла</t>
  </si>
  <si>
    <t>31.</t>
  </si>
  <si>
    <t>32.</t>
  </si>
  <si>
    <t>33.</t>
  </si>
  <si>
    <t xml:space="preserve">Катетер </t>
  </si>
  <si>
    <t>34.</t>
  </si>
  <si>
    <t>35.</t>
  </si>
  <si>
    <t>36.</t>
  </si>
  <si>
    <t>37.</t>
  </si>
  <si>
    <t>Удлинительная линия</t>
  </si>
  <si>
    <t>38.</t>
  </si>
  <si>
    <t>Набор перидуральный</t>
  </si>
  <si>
    <t>39.</t>
  </si>
  <si>
    <t>Набор для катетеризации</t>
  </si>
  <si>
    <t>40.</t>
  </si>
  <si>
    <t>41.</t>
  </si>
  <si>
    <t>42.</t>
  </si>
  <si>
    <t>Станок бритвенный</t>
  </si>
  <si>
    <t>43.</t>
  </si>
  <si>
    <t>Лезвие для скальпеля</t>
  </si>
  <si>
    <t>44.</t>
  </si>
  <si>
    <t>45.</t>
  </si>
  <si>
    <t>46.</t>
  </si>
  <si>
    <t>47.</t>
  </si>
  <si>
    <t>48.</t>
  </si>
  <si>
    <t xml:space="preserve">ООО "Вита" 153029 г. Иваново, ул. Попова, д. 57   т/ф 49 41 35
</t>
  </si>
  <si>
    <t xml:space="preserve">ООО "Арден" 153002, г. Иваново, ул. Огородная, 33 8 (4932)  34-48-85
</t>
  </si>
  <si>
    <t>п/п</t>
  </si>
  <si>
    <t>ОКДП 2423930</t>
  </si>
  <si>
    <t>Итого: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</si>
</sst>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2" fontId="1" fillId="0" borderId="0" xfId="0" applyNumberFormat="1" applyFont="1"/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10" fillId="0" borderId="0" xfId="0" applyFont="1"/>
    <xf numFmtId="2" fontId="10" fillId="0" borderId="0" xfId="0" applyNumberFormat="1" applyFont="1"/>
    <xf numFmtId="0" fontId="14" fillId="0" borderId="0" xfId="0" applyFont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/>
    </xf>
    <xf numFmtId="2" fontId="10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abSelected="1" workbookViewId="0">
      <selection activeCell="C75" sqref="C75"/>
    </sheetView>
  </sheetViews>
  <sheetFormatPr defaultRowHeight="15"/>
  <cols>
    <col min="1" max="1" width="3.7109375" style="1" customWidth="1"/>
    <col min="2" max="2" width="25.28515625" style="1" customWidth="1"/>
    <col min="3" max="3" width="13.42578125" style="1" customWidth="1"/>
    <col min="4" max="5" width="14" style="1" customWidth="1"/>
    <col min="6" max="6" width="5.28515625" style="1" customWidth="1"/>
    <col min="7" max="7" width="5.5703125" style="1" customWidth="1"/>
    <col min="8" max="8" width="7.5703125" style="1" customWidth="1"/>
    <col min="9" max="9" width="11.140625" style="9" customWidth="1"/>
    <col min="10" max="16384" width="9.140625" style="1"/>
  </cols>
  <sheetData>
    <row r="1" spans="1:14" ht="15" customHeight="1">
      <c r="B1" s="18" t="s">
        <v>5</v>
      </c>
      <c r="C1" s="18"/>
      <c r="D1" s="18"/>
      <c r="E1" s="18"/>
      <c r="F1" s="18"/>
      <c r="G1" s="18"/>
      <c r="H1" s="18"/>
      <c r="I1" s="18"/>
    </row>
    <row r="3" spans="1:14" s="3" customFormat="1" ht="88.5" customHeight="1">
      <c r="A3" s="19" t="s">
        <v>78</v>
      </c>
      <c r="B3" s="20" t="s">
        <v>0</v>
      </c>
      <c r="C3" s="20" t="s">
        <v>77</v>
      </c>
      <c r="D3" s="20" t="s">
        <v>76</v>
      </c>
      <c r="E3" s="20" t="s">
        <v>4</v>
      </c>
      <c r="F3" s="20" t="s">
        <v>9</v>
      </c>
      <c r="G3" s="20" t="s">
        <v>6</v>
      </c>
      <c r="H3" s="20" t="s">
        <v>2</v>
      </c>
      <c r="I3" s="39" t="s">
        <v>3</v>
      </c>
      <c r="K3" s="11"/>
      <c r="L3" s="11"/>
      <c r="M3" s="11"/>
      <c r="N3" s="11"/>
    </row>
    <row r="4" spans="1:14" s="2" customFormat="1" ht="15" customHeight="1">
      <c r="A4" s="21" t="s">
        <v>79</v>
      </c>
      <c r="B4" s="21"/>
      <c r="C4" s="21"/>
      <c r="D4" s="21"/>
      <c r="E4" s="21"/>
      <c r="F4" s="21"/>
      <c r="G4" s="21"/>
      <c r="H4" s="21"/>
      <c r="I4" s="21"/>
      <c r="K4" s="12"/>
      <c r="L4" s="12"/>
      <c r="M4" s="10"/>
      <c r="N4" s="13"/>
    </row>
    <row r="5" spans="1:14" s="2" customFormat="1" ht="20.100000000000001" customHeight="1">
      <c r="A5" s="37" t="s">
        <v>10</v>
      </c>
      <c r="B5" s="14" t="s">
        <v>32</v>
      </c>
      <c r="C5" s="36">
        <v>34</v>
      </c>
      <c r="D5" s="36">
        <v>34</v>
      </c>
      <c r="E5" s="36">
        <v>37</v>
      </c>
      <c r="F5" s="16" t="s">
        <v>8</v>
      </c>
      <c r="G5" s="16">
        <v>200</v>
      </c>
      <c r="H5" s="17">
        <f>(E5+D5+C5)/3</f>
        <v>35</v>
      </c>
      <c r="I5" s="17">
        <f>H5*G5</f>
        <v>7000</v>
      </c>
      <c r="K5" s="13"/>
      <c r="L5" s="13"/>
      <c r="M5" s="13"/>
      <c r="N5" s="13"/>
    </row>
    <row r="6" spans="1:14" s="2" customFormat="1" ht="20.100000000000001" customHeight="1">
      <c r="A6" s="37" t="s">
        <v>11</v>
      </c>
      <c r="B6" s="14" t="s">
        <v>32</v>
      </c>
      <c r="C6" s="36">
        <v>34</v>
      </c>
      <c r="D6" s="36">
        <v>34</v>
      </c>
      <c r="E6" s="36">
        <v>37</v>
      </c>
      <c r="F6" s="16" t="s">
        <v>8</v>
      </c>
      <c r="G6" s="16">
        <v>200</v>
      </c>
      <c r="H6" s="17">
        <f t="shared" ref="H6:H54" si="0">(E6+D6+C6)/3</f>
        <v>35</v>
      </c>
      <c r="I6" s="17">
        <f t="shared" ref="I6:I54" si="1">H6*G6</f>
        <v>7000</v>
      </c>
      <c r="K6" s="13"/>
      <c r="L6" s="13"/>
      <c r="M6" s="13"/>
      <c r="N6" s="13"/>
    </row>
    <row r="7" spans="1:14" s="2" customFormat="1" ht="20.100000000000001" customHeight="1">
      <c r="A7" s="37" t="s">
        <v>33</v>
      </c>
      <c r="B7" s="14" t="s">
        <v>32</v>
      </c>
      <c r="C7" s="36">
        <v>34</v>
      </c>
      <c r="D7" s="36">
        <v>34</v>
      </c>
      <c r="E7" s="36">
        <v>37</v>
      </c>
      <c r="F7" s="16" t="s">
        <v>8</v>
      </c>
      <c r="G7" s="16">
        <v>200</v>
      </c>
      <c r="H7" s="17">
        <f t="shared" si="0"/>
        <v>35</v>
      </c>
      <c r="I7" s="17">
        <f t="shared" si="1"/>
        <v>7000</v>
      </c>
      <c r="K7" s="13"/>
      <c r="L7" s="13"/>
      <c r="M7" s="13"/>
      <c r="N7" s="13"/>
    </row>
    <row r="8" spans="1:14" s="2" customFormat="1" ht="20.100000000000001" customHeight="1">
      <c r="A8" s="37" t="s">
        <v>12</v>
      </c>
      <c r="B8" s="14" t="s">
        <v>34</v>
      </c>
      <c r="C8" s="36">
        <v>15.2</v>
      </c>
      <c r="D8" s="36">
        <v>15.1</v>
      </c>
      <c r="E8" s="36">
        <v>14.7</v>
      </c>
      <c r="F8" s="16" t="s">
        <v>8</v>
      </c>
      <c r="G8" s="16">
        <v>500</v>
      </c>
      <c r="H8" s="17">
        <f t="shared" si="0"/>
        <v>15</v>
      </c>
      <c r="I8" s="17">
        <f t="shared" si="1"/>
        <v>7500</v>
      </c>
    </row>
    <row r="9" spans="1:14" s="2" customFormat="1" ht="15" customHeight="1">
      <c r="A9" s="40" t="s">
        <v>80</v>
      </c>
      <c r="B9" s="41"/>
      <c r="C9" s="27"/>
      <c r="D9" s="27"/>
      <c r="E9" s="27"/>
      <c r="F9" s="28"/>
      <c r="G9" s="28"/>
      <c r="H9" s="29"/>
      <c r="I9" s="30">
        <f>SUM(I5:I8)</f>
        <v>28500</v>
      </c>
    </row>
    <row r="10" spans="1:14" s="2" customFormat="1" ht="20.100000000000001" customHeight="1">
      <c r="A10" s="23" t="s">
        <v>7</v>
      </c>
      <c r="B10" s="24"/>
      <c r="C10" s="24"/>
      <c r="D10" s="24"/>
      <c r="E10" s="24"/>
      <c r="F10" s="24"/>
      <c r="G10" s="24"/>
      <c r="H10" s="24"/>
      <c r="I10" s="25"/>
    </row>
    <row r="11" spans="1:14" s="2" customFormat="1" ht="20.100000000000001" customHeight="1">
      <c r="A11" s="37" t="s">
        <v>35</v>
      </c>
      <c r="B11" s="14" t="s">
        <v>36</v>
      </c>
      <c r="C11" s="36">
        <v>61</v>
      </c>
      <c r="D11" s="36">
        <v>63.5</v>
      </c>
      <c r="E11" s="36">
        <v>61.5</v>
      </c>
      <c r="F11" s="16" t="s">
        <v>8</v>
      </c>
      <c r="G11" s="16">
        <v>164</v>
      </c>
      <c r="H11" s="17">
        <f t="shared" si="0"/>
        <v>62</v>
      </c>
      <c r="I11" s="17">
        <f t="shared" si="1"/>
        <v>10168</v>
      </c>
    </row>
    <row r="12" spans="1:14" s="2" customFormat="1" ht="20.100000000000001" customHeight="1">
      <c r="A12" s="37" t="s">
        <v>13</v>
      </c>
      <c r="B12" s="14" t="s">
        <v>36</v>
      </c>
      <c r="C12" s="36">
        <v>61</v>
      </c>
      <c r="D12" s="36">
        <v>63.5</v>
      </c>
      <c r="E12" s="36">
        <v>61.5</v>
      </c>
      <c r="F12" s="16" t="s">
        <v>8</v>
      </c>
      <c r="G12" s="16">
        <v>100</v>
      </c>
      <c r="H12" s="17">
        <f t="shared" si="0"/>
        <v>62</v>
      </c>
      <c r="I12" s="17">
        <f t="shared" si="1"/>
        <v>6200</v>
      </c>
    </row>
    <row r="13" spans="1:14" s="2" customFormat="1" ht="20.100000000000001" customHeight="1">
      <c r="A13" s="37" t="s">
        <v>37</v>
      </c>
      <c r="B13" s="14" t="s">
        <v>36</v>
      </c>
      <c r="C13" s="36">
        <v>61</v>
      </c>
      <c r="D13" s="36">
        <v>63.5</v>
      </c>
      <c r="E13" s="36">
        <v>61.5</v>
      </c>
      <c r="F13" s="16" t="s">
        <v>8</v>
      </c>
      <c r="G13" s="16">
        <v>100</v>
      </c>
      <c r="H13" s="17">
        <f t="shared" si="0"/>
        <v>62</v>
      </c>
      <c r="I13" s="17">
        <f t="shared" si="1"/>
        <v>6200</v>
      </c>
    </row>
    <row r="14" spans="1:14" s="2" customFormat="1" ht="20.100000000000001" customHeight="1">
      <c r="A14" s="37" t="s">
        <v>14</v>
      </c>
      <c r="B14" s="14" t="s">
        <v>36</v>
      </c>
      <c r="C14" s="36">
        <v>76</v>
      </c>
      <c r="D14" s="36">
        <v>72.5</v>
      </c>
      <c r="E14" s="36">
        <v>76.5</v>
      </c>
      <c r="F14" s="16" t="s">
        <v>8</v>
      </c>
      <c r="G14" s="16">
        <v>100</v>
      </c>
      <c r="H14" s="17">
        <f t="shared" si="0"/>
        <v>75</v>
      </c>
      <c r="I14" s="17">
        <f t="shared" si="1"/>
        <v>7500</v>
      </c>
    </row>
    <row r="15" spans="1:14" s="2" customFormat="1" ht="20.100000000000001" customHeight="1">
      <c r="A15" s="37" t="s">
        <v>38</v>
      </c>
      <c r="B15" s="14" t="s">
        <v>36</v>
      </c>
      <c r="C15" s="36">
        <v>37</v>
      </c>
      <c r="D15" s="36">
        <v>37</v>
      </c>
      <c r="E15" s="36">
        <v>40</v>
      </c>
      <c r="F15" s="16" t="s">
        <v>8</v>
      </c>
      <c r="G15" s="16">
        <v>150</v>
      </c>
      <c r="H15" s="17">
        <f t="shared" si="0"/>
        <v>38</v>
      </c>
      <c r="I15" s="17">
        <f t="shared" si="1"/>
        <v>5700</v>
      </c>
    </row>
    <row r="16" spans="1:14" s="2" customFormat="1" ht="20.100000000000001" customHeight="1">
      <c r="A16" s="37" t="s">
        <v>15</v>
      </c>
      <c r="B16" s="14" t="s">
        <v>36</v>
      </c>
      <c r="C16" s="36">
        <v>76.5</v>
      </c>
      <c r="D16" s="36">
        <v>77</v>
      </c>
      <c r="E16" s="36">
        <v>74.5</v>
      </c>
      <c r="F16" s="16" t="s">
        <v>8</v>
      </c>
      <c r="G16" s="16">
        <v>50</v>
      </c>
      <c r="H16" s="17">
        <f t="shared" si="0"/>
        <v>76</v>
      </c>
      <c r="I16" s="17">
        <f t="shared" si="1"/>
        <v>3800</v>
      </c>
    </row>
    <row r="17" spans="1:9" s="2" customFormat="1" ht="20.100000000000001" customHeight="1">
      <c r="A17" s="37" t="s">
        <v>16</v>
      </c>
      <c r="B17" s="14" t="s">
        <v>36</v>
      </c>
      <c r="C17" s="36">
        <v>40</v>
      </c>
      <c r="D17" s="36">
        <v>39</v>
      </c>
      <c r="E17" s="36">
        <v>41</v>
      </c>
      <c r="F17" s="16" t="s">
        <v>8</v>
      </c>
      <c r="G17" s="16">
        <v>100</v>
      </c>
      <c r="H17" s="17">
        <f t="shared" si="0"/>
        <v>40</v>
      </c>
      <c r="I17" s="17">
        <f t="shared" si="1"/>
        <v>4000</v>
      </c>
    </row>
    <row r="18" spans="1:9" s="2" customFormat="1" ht="20.100000000000001" customHeight="1">
      <c r="A18" s="37" t="s">
        <v>17</v>
      </c>
      <c r="B18" s="14" t="s">
        <v>39</v>
      </c>
      <c r="C18" s="36">
        <v>628</v>
      </c>
      <c r="D18" s="36">
        <v>631</v>
      </c>
      <c r="E18" s="36">
        <v>631</v>
      </c>
      <c r="F18" s="16" t="s">
        <v>8</v>
      </c>
      <c r="G18" s="16">
        <v>10</v>
      </c>
      <c r="H18" s="17">
        <f t="shared" si="0"/>
        <v>630</v>
      </c>
      <c r="I18" s="17">
        <f t="shared" si="1"/>
        <v>6300</v>
      </c>
    </row>
    <row r="19" spans="1:9" s="2" customFormat="1" ht="20.100000000000001" customHeight="1">
      <c r="A19" s="37" t="s">
        <v>18</v>
      </c>
      <c r="B19" s="14" t="s">
        <v>39</v>
      </c>
      <c r="C19" s="36">
        <v>1360</v>
      </c>
      <c r="D19" s="36">
        <v>1370</v>
      </c>
      <c r="E19" s="36">
        <v>1380</v>
      </c>
      <c r="F19" s="16" t="s">
        <v>8</v>
      </c>
      <c r="G19" s="16">
        <v>10</v>
      </c>
      <c r="H19" s="17">
        <f t="shared" si="0"/>
        <v>1370</v>
      </c>
      <c r="I19" s="17">
        <f t="shared" si="1"/>
        <v>13700</v>
      </c>
    </row>
    <row r="20" spans="1:9" s="2" customFormat="1" ht="20.100000000000001" customHeight="1">
      <c r="A20" s="37" t="s">
        <v>19</v>
      </c>
      <c r="B20" s="14" t="s">
        <v>39</v>
      </c>
      <c r="C20" s="36">
        <v>3350</v>
      </c>
      <c r="D20" s="36">
        <v>3350</v>
      </c>
      <c r="E20" s="36">
        <v>3320</v>
      </c>
      <c r="F20" s="16" t="s">
        <v>8</v>
      </c>
      <c r="G20" s="16">
        <v>3</v>
      </c>
      <c r="H20" s="17">
        <f t="shared" si="0"/>
        <v>3340</v>
      </c>
      <c r="I20" s="17">
        <f t="shared" si="1"/>
        <v>10020</v>
      </c>
    </row>
    <row r="21" spans="1:9" s="2" customFormat="1" ht="20.100000000000001" customHeight="1">
      <c r="A21" s="37" t="s">
        <v>20</v>
      </c>
      <c r="B21" s="14" t="s">
        <v>40</v>
      </c>
      <c r="C21" s="36">
        <v>44</v>
      </c>
      <c r="D21" s="36">
        <v>47</v>
      </c>
      <c r="E21" s="36">
        <v>44</v>
      </c>
      <c r="F21" s="16" t="s">
        <v>8</v>
      </c>
      <c r="G21" s="16">
        <v>100</v>
      </c>
      <c r="H21" s="17">
        <f t="shared" si="0"/>
        <v>45</v>
      </c>
      <c r="I21" s="17">
        <f t="shared" si="1"/>
        <v>4500</v>
      </c>
    </row>
    <row r="22" spans="1:9" s="2" customFormat="1" ht="20.100000000000001" customHeight="1">
      <c r="A22" s="37" t="s">
        <v>21</v>
      </c>
      <c r="B22" s="14" t="s">
        <v>40</v>
      </c>
      <c r="C22" s="36">
        <v>24.5</v>
      </c>
      <c r="D22" s="36">
        <v>23</v>
      </c>
      <c r="E22" s="36">
        <v>24.5</v>
      </c>
      <c r="F22" s="16" t="s">
        <v>8</v>
      </c>
      <c r="G22" s="16">
        <v>100</v>
      </c>
      <c r="H22" s="17">
        <f t="shared" si="0"/>
        <v>24</v>
      </c>
      <c r="I22" s="17">
        <f t="shared" si="1"/>
        <v>2400</v>
      </c>
    </row>
    <row r="23" spans="1:9" s="2" customFormat="1" ht="20.100000000000001" customHeight="1">
      <c r="A23" s="37" t="s">
        <v>22</v>
      </c>
      <c r="B23" s="14" t="s">
        <v>41</v>
      </c>
      <c r="C23" s="36">
        <v>6.04</v>
      </c>
      <c r="D23" s="36">
        <v>6.1</v>
      </c>
      <c r="E23" s="36">
        <v>5.86</v>
      </c>
      <c r="F23" s="16" t="s">
        <v>8</v>
      </c>
      <c r="G23" s="16">
        <v>300</v>
      </c>
      <c r="H23" s="17">
        <f t="shared" si="0"/>
        <v>6</v>
      </c>
      <c r="I23" s="17">
        <f t="shared" si="1"/>
        <v>1800</v>
      </c>
    </row>
    <row r="24" spans="1:9" s="2" customFormat="1" ht="20.100000000000001" customHeight="1">
      <c r="A24" s="37" t="s">
        <v>23</v>
      </c>
      <c r="B24" s="14" t="s">
        <v>42</v>
      </c>
      <c r="C24" s="36">
        <v>35.799999999999997</v>
      </c>
      <c r="D24" s="36">
        <v>36.1</v>
      </c>
      <c r="E24" s="36">
        <v>33.1</v>
      </c>
      <c r="F24" s="16" t="s">
        <v>8</v>
      </c>
      <c r="G24" s="16">
        <v>60</v>
      </c>
      <c r="H24" s="17">
        <f t="shared" si="0"/>
        <v>35</v>
      </c>
      <c r="I24" s="17">
        <f t="shared" si="1"/>
        <v>2100</v>
      </c>
    </row>
    <row r="25" spans="1:9" s="2" customFormat="1" ht="20.100000000000001" customHeight="1">
      <c r="A25" s="37" t="s">
        <v>24</v>
      </c>
      <c r="B25" s="14" t="s">
        <v>43</v>
      </c>
      <c r="C25" s="36">
        <v>19.5</v>
      </c>
      <c r="D25" s="36">
        <v>22</v>
      </c>
      <c r="E25" s="36">
        <v>18.5</v>
      </c>
      <c r="F25" s="16" t="s">
        <v>8</v>
      </c>
      <c r="G25" s="16">
        <v>500</v>
      </c>
      <c r="H25" s="17">
        <f t="shared" si="0"/>
        <v>20</v>
      </c>
      <c r="I25" s="17">
        <f t="shared" si="1"/>
        <v>10000</v>
      </c>
    </row>
    <row r="26" spans="1:9" s="2" customFormat="1" ht="20.100000000000001" customHeight="1">
      <c r="A26" s="37" t="s">
        <v>25</v>
      </c>
      <c r="B26" s="14" t="s">
        <v>43</v>
      </c>
      <c r="C26" s="36">
        <v>11.5</v>
      </c>
      <c r="D26" s="36">
        <v>13</v>
      </c>
      <c r="E26" s="36">
        <v>11.5</v>
      </c>
      <c r="F26" s="16" t="s">
        <v>8</v>
      </c>
      <c r="G26" s="16">
        <v>100</v>
      </c>
      <c r="H26" s="17">
        <f t="shared" si="0"/>
        <v>12</v>
      </c>
      <c r="I26" s="17">
        <f t="shared" si="1"/>
        <v>1200</v>
      </c>
    </row>
    <row r="27" spans="1:9" s="2" customFormat="1" ht="20.100000000000001" customHeight="1">
      <c r="A27" s="37" t="s">
        <v>26</v>
      </c>
      <c r="B27" s="14" t="s">
        <v>44</v>
      </c>
      <c r="C27" s="36">
        <v>23.5</v>
      </c>
      <c r="D27" s="36">
        <v>21.5</v>
      </c>
      <c r="E27" s="36">
        <v>24</v>
      </c>
      <c r="F27" s="16" t="s">
        <v>8</v>
      </c>
      <c r="G27" s="16">
        <v>300</v>
      </c>
      <c r="H27" s="17">
        <f t="shared" si="0"/>
        <v>23</v>
      </c>
      <c r="I27" s="17">
        <f t="shared" si="1"/>
        <v>6900</v>
      </c>
    </row>
    <row r="28" spans="1:9" s="2" customFormat="1" ht="20.100000000000001" customHeight="1">
      <c r="A28" s="37" t="s">
        <v>27</v>
      </c>
      <c r="B28" s="14" t="s">
        <v>44</v>
      </c>
      <c r="C28" s="36">
        <v>10.199999999999999</v>
      </c>
      <c r="D28" s="36">
        <v>9.6999999999999993</v>
      </c>
      <c r="E28" s="36">
        <v>10.1</v>
      </c>
      <c r="F28" s="16" t="s">
        <v>8</v>
      </c>
      <c r="G28" s="16">
        <v>200</v>
      </c>
      <c r="H28" s="17">
        <f t="shared" si="0"/>
        <v>9.9999999999999982</v>
      </c>
      <c r="I28" s="17">
        <f t="shared" si="1"/>
        <v>1999.9999999999995</v>
      </c>
    </row>
    <row r="29" spans="1:9" s="2" customFormat="1" ht="20.100000000000001" customHeight="1">
      <c r="A29" s="37" t="s">
        <v>28</v>
      </c>
      <c r="B29" s="14" t="s">
        <v>44</v>
      </c>
      <c r="C29" s="36">
        <v>10.199999999999999</v>
      </c>
      <c r="D29" s="36">
        <v>9.6999999999999993</v>
      </c>
      <c r="E29" s="36">
        <v>10.1</v>
      </c>
      <c r="F29" s="16" t="s">
        <v>8</v>
      </c>
      <c r="G29" s="16">
        <v>200</v>
      </c>
      <c r="H29" s="17">
        <f t="shared" si="0"/>
        <v>9.9999999999999982</v>
      </c>
      <c r="I29" s="17">
        <f t="shared" si="1"/>
        <v>1999.9999999999995</v>
      </c>
    </row>
    <row r="30" spans="1:9" s="2" customFormat="1" ht="20.100000000000001" customHeight="1">
      <c r="A30" s="37" t="s">
        <v>29</v>
      </c>
      <c r="B30" s="14" t="s">
        <v>45</v>
      </c>
      <c r="C30" s="36">
        <v>19.5</v>
      </c>
      <c r="D30" s="36">
        <v>21</v>
      </c>
      <c r="E30" s="36">
        <v>19.5</v>
      </c>
      <c r="F30" s="16" t="s">
        <v>8</v>
      </c>
      <c r="G30" s="16">
        <v>50</v>
      </c>
      <c r="H30" s="17">
        <f t="shared" si="0"/>
        <v>20</v>
      </c>
      <c r="I30" s="17">
        <f t="shared" si="1"/>
        <v>1000</v>
      </c>
    </row>
    <row r="31" spans="1:9" s="2" customFormat="1" ht="20.100000000000001" customHeight="1">
      <c r="A31" s="37" t="s">
        <v>30</v>
      </c>
      <c r="B31" s="14" t="s">
        <v>45</v>
      </c>
      <c r="C31" s="36">
        <v>19.5</v>
      </c>
      <c r="D31" s="36">
        <v>21</v>
      </c>
      <c r="E31" s="36">
        <v>19.5</v>
      </c>
      <c r="F31" s="16" t="s">
        <v>8</v>
      </c>
      <c r="G31" s="16">
        <v>50</v>
      </c>
      <c r="H31" s="17">
        <f t="shared" si="0"/>
        <v>20</v>
      </c>
      <c r="I31" s="17">
        <f t="shared" si="1"/>
        <v>1000</v>
      </c>
    </row>
    <row r="32" spans="1:9" s="2" customFormat="1" ht="20.100000000000001" customHeight="1">
      <c r="A32" s="37" t="s">
        <v>31</v>
      </c>
      <c r="B32" s="14" t="s">
        <v>45</v>
      </c>
      <c r="C32" s="36">
        <v>28.6</v>
      </c>
      <c r="D32" s="36">
        <v>29.5</v>
      </c>
      <c r="E32" s="36">
        <v>25.9</v>
      </c>
      <c r="F32" s="16" t="s">
        <v>8</v>
      </c>
      <c r="G32" s="16">
        <v>60</v>
      </c>
      <c r="H32" s="17">
        <f t="shared" si="0"/>
        <v>28</v>
      </c>
      <c r="I32" s="17">
        <f t="shared" si="1"/>
        <v>1680</v>
      </c>
    </row>
    <row r="33" spans="1:9" s="2" customFormat="1" ht="20.100000000000001" customHeight="1">
      <c r="A33" s="37" t="s">
        <v>46</v>
      </c>
      <c r="B33" s="14" t="s">
        <v>47</v>
      </c>
      <c r="C33" s="36">
        <v>37.5</v>
      </c>
      <c r="D33" s="36">
        <v>37</v>
      </c>
      <c r="E33" s="36">
        <v>39.5</v>
      </c>
      <c r="F33" s="16" t="s">
        <v>8</v>
      </c>
      <c r="G33" s="16">
        <v>160</v>
      </c>
      <c r="H33" s="17">
        <f t="shared" si="0"/>
        <v>38</v>
      </c>
      <c r="I33" s="17">
        <f t="shared" si="1"/>
        <v>6080</v>
      </c>
    </row>
    <row r="34" spans="1:9" s="2" customFormat="1" ht="20.100000000000001" customHeight="1">
      <c r="A34" s="37" t="s">
        <v>48</v>
      </c>
      <c r="B34" s="14" t="s">
        <v>47</v>
      </c>
      <c r="C34" s="36">
        <v>37.5</v>
      </c>
      <c r="D34" s="36">
        <v>37</v>
      </c>
      <c r="E34" s="36">
        <v>39.5</v>
      </c>
      <c r="F34" s="16" t="s">
        <v>8</v>
      </c>
      <c r="G34" s="16">
        <v>160</v>
      </c>
      <c r="H34" s="17">
        <f t="shared" si="0"/>
        <v>38</v>
      </c>
      <c r="I34" s="17">
        <f t="shared" si="1"/>
        <v>6080</v>
      </c>
    </row>
    <row r="35" spans="1:9" s="2" customFormat="1" ht="20.100000000000001" customHeight="1">
      <c r="A35" s="37" t="s">
        <v>49</v>
      </c>
      <c r="B35" s="14" t="s">
        <v>47</v>
      </c>
      <c r="C35" s="36">
        <v>37.5</v>
      </c>
      <c r="D35" s="36">
        <v>37</v>
      </c>
      <c r="E35" s="36">
        <v>39.5</v>
      </c>
      <c r="F35" s="16" t="s">
        <v>8</v>
      </c>
      <c r="G35" s="16">
        <v>130</v>
      </c>
      <c r="H35" s="17">
        <f t="shared" si="0"/>
        <v>38</v>
      </c>
      <c r="I35" s="17">
        <f t="shared" si="1"/>
        <v>4940</v>
      </c>
    </row>
    <row r="36" spans="1:9" s="2" customFormat="1" ht="20.100000000000001" customHeight="1">
      <c r="A36" s="37" t="s">
        <v>50</v>
      </c>
      <c r="B36" s="14" t="s">
        <v>51</v>
      </c>
      <c r="C36" s="36">
        <v>47.5</v>
      </c>
      <c r="D36" s="36">
        <v>49.5</v>
      </c>
      <c r="E36" s="36">
        <v>47</v>
      </c>
      <c r="F36" s="16" t="s">
        <v>8</v>
      </c>
      <c r="G36" s="16">
        <v>50</v>
      </c>
      <c r="H36" s="17">
        <f t="shared" si="0"/>
        <v>48</v>
      </c>
      <c r="I36" s="17">
        <f t="shared" si="1"/>
        <v>2400</v>
      </c>
    </row>
    <row r="37" spans="1:9" s="2" customFormat="1" ht="20.100000000000001" customHeight="1">
      <c r="A37" s="37" t="s">
        <v>52</v>
      </c>
      <c r="B37" s="14" t="s">
        <v>51</v>
      </c>
      <c r="C37" s="36">
        <v>47.5</v>
      </c>
      <c r="D37" s="36">
        <v>49.5</v>
      </c>
      <c r="E37" s="36">
        <v>47</v>
      </c>
      <c r="F37" s="16" t="s">
        <v>8</v>
      </c>
      <c r="G37" s="16">
        <v>50</v>
      </c>
      <c r="H37" s="17">
        <f t="shared" si="0"/>
        <v>48</v>
      </c>
      <c r="I37" s="17">
        <f t="shared" si="1"/>
        <v>2400</v>
      </c>
    </row>
    <row r="38" spans="1:9" s="2" customFormat="1" ht="20.100000000000001" customHeight="1">
      <c r="A38" s="37" t="s">
        <v>53</v>
      </c>
      <c r="B38" s="14" t="s">
        <v>51</v>
      </c>
      <c r="C38" s="36">
        <v>47.5</v>
      </c>
      <c r="D38" s="36">
        <v>49.5</v>
      </c>
      <c r="E38" s="36">
        <v>47</v>
      </c>
      <c r="F38" s="16" t="s">
        <v>8</v>
      </c>
      <c r="G38" s="16">
        <v>50</v>
      </c>
      <c r="H38" s="17">
        <f t="shared" si="0"/>
        <v>48</v>
      </c>
      <c r="I38" s="17">
        <f t="shared" si="1"/>
        <v>2400</v>
      </c>
    </row>
    <row r="39" spans="1:9" s="2" customFormat="1" ht="20.100000000000001" customHeight="1">
      <c r="A39" s="37" t="s">
        <v>54</v>
      </c>
      <c r="B39" s="14" t="s">
        <v>55</v>
      </c>
      <c r="C39" s="36">
        <v>14.2</v>
      </c>
      <c r="D39" s="36">
        <v>13.7</v>
      </c>
      <c r="E39" s="36">
        <v>14.1</v>
      </c>
      <c r="F39" s="16" t="s">
        <v>8</v>
      </c>
      <c r="G39" s="16">
        <v>450</v>
      </c>
      <c r="H39" s="17">
        <f t="shared" si="0"/>
        <v>14</v>
      </c>
      <c r="I39" s="17">
        <f t="shared" si="1"/>
        <v>6300</v>
      </c>
    </row>
    <row r="40" spans="1:9" s="2" customFormat="1" ht="20.100000000000001" customHeight="1">
      <c r="A40" s="37" t="s">
        <v>56</v>
      </c>
      <c r="B40" s="14" t="s">
        <v>55</v>
      </c>
      <c r="C40" s="36">
        <v>14.2</v>
      </c>
      <c r="D40" s="36">
        <v>13.7</v>
      </c>
      <c r="E40" s="36">
        <v>14.1</v>
      </c>
      <c r="F40" s="16" t="s">
        <v>8</v>
      </c>
      <c r="G40" s="16">
        <v>400</v>
      </c>
      <c r="H40" s="17">
        <f t="shared" si="0"/>
        <v>14</v>
      </c>
      <c r="I40" s="17">
        <f t="shared" si="1"/>
        <v>5600</v>
      </c>
    </row>
    <row r="41" spans="1:9" s="2" customFormat="1" ht="20.100000000000001" customHeight="1">
      <c r="A41" s="37" t="s">
        <v>57</v>
      </c>
      <c r="B41" s="14" t="s">
        <v>55</v>
      </c>
      <c r="C41" s="36">
        <v>14.2</v>
      </c>
      <c r="D41" s="36">
        <v>13.7</v>
      </c>
      <c r="E41" s="36">
        <v>14.1</v>
      </c>
      <c r="F41" s="16" t="s">
        <v>8</v>
      </c>
      <c r="G41" s="16">
        <v>400</v>
      </c>
      <c r="H41" s="17">
        <f t="shared" si="0"/>
        <v>14</v>
      </c>
      <c r="I41" s="17">
        <f t="shared" si="1"/>
        <v>5600</v>
      </c>
    </row>
    <row r="42" spans="1:9" s="2" customFormat="1" ht="20.100000000000001" customHeight="1">
      <c r="A42" s="37" t="s">
        <v>58</v>
      </c>
      <c r="B42" s="14" t="s">
        <v>55</v>
      </c>
      <c r="C42" s="36">
        <v>14.2</v>
      </c>
      <c r="D42" s="36">
        <v>13.7</v>
      </c>
      <c r="E42" s="36">
        <v>14.1</v>
      </c>
      <c r="F42" s="16" t="s">
        <v>8</v>
      </c>
      <c r="G42" s="16">
        <v>299</v>
      </c>
      <c r="H42" s="17">
        <f t="shared" si="0"/>
        <v>14</v>
      </c>
      <c r="I42" s="17">
        <f t="shared" si="1"/>
        <v>4186</v>
      </c>
    </row>
    <row r="43" spans="1:9" s="2" customFormat="1" ht="20.100000000000001" customHeight="1">
      <c r="A43" s="37" t="s">
        <v>59</v>
      </c>
      <c r="B43" s="14" t="s">
        <v>60</v>
      </c>
      <c r="C43" s="36">
        <v>16.5</v>
      </c>
      <c r="D43" s="36">
        <v>17.5</v>
      </c>
      <c r="E43" s="36">
        <v>17</v>
      </c>
      <c r="F43" s="16" t="s">
        <v>8</v>
      </c>
      <c r="G43" s="16">
        <v>150</v>
      </c>
      <c r="H43" s="17">
        <f t="shared" si="0"/>
        <v>17</v>
      </c>
      <c r="I43" s="17">
        <f t="shared" si="1"/>
        <v>2550</v>
      </c>
    </row>
    <row r="44" spans="1:9" s="2" customFormat="1" ht="20.100000000000001" customHeight="1">
      <c r="A44" s="37" t="s">
        <v>61</v>
      </c>
      <c r="B44" s="15" t="s">
        <v>62</v>
      </c>
      <c r="C44" s="36">
        <v>455</v>
      </c>
      <c r="D44" s="36">
        <v>460</v>
      </c>
      <c r="E44" s="36">
        <v>435</v>
      </c>
      <c r="F44" s="16" t="s">
        <v>8</v>
      </c>
      <c r="G44" s="16">
        <v>10</v>
      </c>
      <c r="H44" s="17">
        <f t="shared" si="0"/>
        <v>450</v>
      </c>
      <c r="I44" s="17">
        <f t="shared" si="1"/>
        <v>4500</v>
      </c>
    </row>
    <row r="45" spans="1:9" s="2" customFormat="1" ht="20.100000000000001" customHeight="1">
      <c r="A45" s="37" t="s">
        <v>63</v>
      </c>
      <c r="B45" s="14" t="s">
        <v>64</v>
      </c>
      <c r="C45" s="36">
        <v>345</v>
      </c>
      <c r="D45" s="36">
        <v>350</v>
      </c>
      <c r="E45" s="36">
        <v>325</v>
      </c>
      <c r="F45" s="16" t="s">
        <v>8</v>
      </c>
      <c r="G45" s="16">
        <v>50</v>
      </c>
      <c r="H45" s="17">
        <f t="shared" si="0"/>
        <v>340</v>
      </c>
      <c r="I45" s="17">
        <f t="shared" si="1"/>
        <v>17000</v>
      </c>
    </row>
    <row r="46" spans="1:9" s="2" customFormat="1" ht="20.100000000000001" customHeight="1">
      <c r="A46" s="37" t="s">
        <v>65</v>
      </c>
      <c r="B46" s="14" t="s">
        <v>64</v>
      </c>
      <c r="C46" s="36">
        <v>345</v>
      </c>
      <c r="D46" s="36">
        <v>350</v>
      </c>
      <c r="E46" s="36">
        <v>325</v>
      </c>
      <c r="F46" s="16" t="s">
        <v>8</v>
      </c>
      <c r="G46" s="16">
        <v>50</v>
      </c>
      <c r="H46" s="17">
        <f t="shared" si="0"/>
        <v>340</v>
      </c>
      <c r="I46" s="17">
        <f t="shared" si="1"/>
        <v>17000</v>
      </c>
    </row>
    <row r="47" spans="1:9" s="2" customFormat="1" ht="20.100000000000001" customHeight="1">
      <c r="A47" s="37" t="s">
        <v>66</v>
      </c>
      <c r="B47" s="14" t="s">
        <v>64</v>
      </c>
      <c r="C47" s="36">
        <v>345</v>
      </c>
      <c r="D47" s="36">
        <v>350</v>
      </c>
      <c r="E47" s="36">
        <v>325</v>
      </c>
      <c r="F47" s="16" t="s">
        <v>8</v>
      </c>
      <c r="G47" s="16">
        <v>50</v>
      </c>
      <c r="H47" s="17">
        <f t="shared" si="0"/>
        <v>340</v>
      </c>
      <c r="I47" s="17">
        <f t="shared" si="1"/>
        <v>17000</v>
      </c>
    </row>
    <row r="48" spans="1:9" s="2" customFormat="1" ht="20.100000000000001" customHeight="1">
      <c r="A48" s="37" t="s">
        <v>67</v>
      </c>
      <c r="B48" s="14" t="s">
        <v>68</v>
      </c>
      <c r="C48" s="36">
        <v>9.5</v>
      </c>
      <c r="D48" s="36">
        <v>11</v>
      </c>
      <c r="E48" s="36">
        <v>9.5</v>
      </c>
      <c r="F48" s="16" t="s">
        <v>8</v>
      </c>
      <c r="G48" s="16">
        <v>300</v>
      </c>
      <c r="H48" s="17">
        <f t="shared" si="0"/>
        <v>10</v>
      </c>
      <c r="I48" s="17">
        <f t="shared" si="1"/>
        <v>3000</v>
      </c>
    </row>
    <row r="49" spans="1:9" s="2" customFormat="1" ht="20.100000000000001" customHeight="1">
      <c r="A49" s="37" t="s">
        <v>69</v>
      </c>
      <c r="B49" s="14" t="s">
        <v>70</v>
      </c>
      <c r="C49" s="36">
        <v>3.8</v>
      </c>
      <c r="D49" s="36">
        <v>3.9</v>
      </c>
      <c r="E49" s="36">
        <v>4.3</v>
      </c>
      <c r="F49" s="16" t="s">
        <v>8</v>
      </c>
      <c r="G49" s="16">
        <v>499</v>
      </c>
      <c r="H49" s="17">
        <f t="shared" si="0"/>
        <v>4</v>
      </c>
      <c r="I49" s="17">
        <f t="shared" si="1"/>
        <v>1996</v>
      </c>
    </row>
    <row r="50" spans="1:9" s="2" customFormat="1" ht="20.100000000000001" customHeight="1">
      <c r="A50" s="37" t="s">
        <v>71</v>
      </c>
      <c r="B50" s="14" t="s">
        <v>44</v>
      </c>
      <c r="C50" s="36">
        <v>185</v>
      </c>
      <c r="D50" s="36">
        <v>185</v>
      </c>
      <c r="E50" s="36">
        <v>200</v>
      </c>
      <c r="F50" s="16" t="s">
        <v>8</v>
      </c>
      <c r="G50" s="16">
        <v>100</v>
      </c>
      <c r="H50" s="17">
        <f t="shared" si="0"/>
        <v>190</v>
      </c>
      <c r="I50" s="17">
        <f t="shared" si="1"/>
        <v>19000</v>
      </c>
    </row>
    <row r="51" spans="1:9" s="2" customFormat="1" ht="20.100000000000001" customHeight="1">
      <c r="A51" s="37" t="s">
        <v>72</v>
      </c>
      <c r="B51" s="14" t="s">
        <v>44</v>
      </c>
      <c r="C51" s="36">
        <v>185</v>
      </c>
      <c r="D51" s="36">
        <v>185</v>
      </c>
      <c r="E51" s="36">
        <v>200</v>
      </c>
      <c r="F51" s="16" t="s">
        <v>8</v>
      </c>
      <c r="G51" s="16">
        <v>100</v>
      </c>
      <c r="H51" s="17">
        <f t="shared" si="0"/>
        <v>190</v>
      </c>
      <c r="I51" s="17">
        <f t="shared" si="1"/>
        <v>19000</v>
      </c>
    </row>
    <row r="52" spans="1:9" s="2" customFormat="1" ht="20.100000000000001" customHeight="1">
      <c r="A52" s="37" t="s">
        <v>73</v>
      </c>
      <c r="B52" s="14" t="s">
        <v>47</v>
      </c>
      <c r="C52" s="36">
        <v>67</v>
      </c>
      <c r="D52" s="36">
        <v>69.5</v>
      </c>
      <c r="E52" s="36">
        <v>67.5</v>
      </c>
      <c r="F52" s="16" t="s">
        <v>8</v>
      </c>
      <c r="G52" s="16">
        <v>75</v>
      </c>
      <c r="H52" s="17">
        <f t="shared" si="0"/>
        <v>68</v>
      </c>
      <c r="I52" s="17">
        <f t="shared" si="1"/>
        <v>5100</v>
      </c>
    </row>
    <row r="53" spans="1:9" s="2" customFormat="1" ht="20.100000000000001" customHeight="1">
      <c r="A53" s="37" t="s">
        <v>74</v>
      </c>
      <c r="B53" s="14" t="s">
        <v>47</v>
      </c>
      <c r="C53" s="36">
        <v>68</v>
      </c>
      <c r="D53" s="36">
        <v>71</v>
      </c>
      <c r="E53" s="36">
        <v>68</v>
      </c>
      <c r="F53" s="16" t="s">
        <v>8</v>
      </c>
      <c r="G53" s="16">
        <v>50</v>
      </c>
      <c r="H53" s="17">
        <f t="shared" si="0"/>
        <v>69</v>
      </c>
      <c r="I53" s="17">
        <f t="shared" si="1"/>
        <v>3450</v>
      </c>
    </row>
    <row r="54" spans="1:9" s="2" customFormat="1" ht="20.100000000000001" customHeight="1">
      <c r="A54" s="37" t="s">
        <v>75</v>
      </c>
      <c r="B54" s="14" t="s">
        <v>45</v>
      </c>
      <c r="C54" s="36">
        <v>1590</v>
      </c>
      <c r="D54" s="36">
        <v>1630</v>
      </c>
      <c r="E54" s="36">
        <v>1580</v>
      </c>
      <c r="F54" s="16" t="s">
        <v>8</v>
      </c>
      <c r="G54" s="16">
        <v>9</v>
      </c>
      <c r="H54" s="17">
        <f t="shared" si="0"/>
        <v>1600</v>
      </c>
      <c r="I54" s="17">
        <f t="shared" si="1"/>
        <v>14400</v>
      </c>
    </row>
    <row r="55" spans="1:9" s="2" customFormat="1" ht="20.25" customHeight="1">
      <c r="A55" s="26"/>
      <c r="B55" s="4"/>
      <c r="C55" s="5"/>
      <c r="D55" s="5"/>
      <c r="E55" s="5"/>
      <c r="F55" s="6"/>
      <c r="G55" s="6"/>
      <c r="H55" s="7"/>
      <c r="I55" s="30">
        <f>SUM(I11:I54)</f>
        <v>280150</v>
      </c>
    </row>
    <row r="56" spans="1:9" s="2" customFormat="1" ht="15" customHeight="1">
      <c r="A56" s="22"/>
      <c r="B56" s="31"/>
      <c r="C56" s="31"/>
      <c r="D56" s="31"/>
      <c r="E56" s="31"/>
      <c r="F56" s="31"/>
      <c r="G56" s="31"/>
      <c r="H56" s="31"/>
      <c r="I56" s="31"/>
    </row>
    <row r="57" spans="1:9" ht="15.75">
      <c r="A57" s="38" t="s">
        <v>3</v>
      </c>
      <c r="B57" s="38"/>
      <c r="C57" s="8"/>
      <c r="D57" s="8"/>
      <c r="E57" s="8"/>
      <c r="F57" s="8"/>
      <c r="G57" s="8"/>
      <c r="H57" s="8"/>
      <c r="I57" s="35">
        <f>I55+I9</f>
        <v>308650</v>
      </c>
    </row>
    <row r="59" spans="1:9">
      <c r="B59" s="32"/>
      <c r="C59" s="32"/>
      <c r="D59" s="32"/>
      <c r="E59" s="32"/>
      <c r="F59" s="32"/>
      <c r="G59" s="32"/>
      <c r="H59" s="32"/>
      <c r="I59" s="33"/>
    </row>
    <row r="60" spans="1:9">
      <c r="B60" s="32"/>
      <c r="C60" s="32"/>
      <c r="D60" s="32"/>
      <c r="E60" s="32"/>
      <c r="F60" s="32"/>
      <c r="G60" s="32"/>
      <c r="H60" s="32"/>
      <c r="I60" s="33"/>
    </row>
    <row r="61" spans="1:9">
      <c r="B61" s="32"/>
      <c r="C61" s="32"/>
      <c r="D61" s="32"/>
      <c r="E61" s="32"/>
      <c r="F61" s="32"/>
      <c r="G61" s="32"/>
      <c r="H61" s="32"/>
      <c r="I61" s="33"/>
    </row>
    <row r="62" spans="1:9" ht="18.75">
      <c r="A62" s="34" t="s">
        <v>1</v>
      </c>
      <c r="B62" s="34"/>
      <c r="C62" s="34"/>
      <c r="D62" s="34"/>
      <c r="E62" s="34"/>
      <c r="F62" s="34"/>
      <c r="G62" s="34"/>
      <c r="H62" s="34"/>
      <c r="I62" s="34"/>
    </row>
    <row r="63" spans="1:9">
      <c r="B63" s="32"/>
      <c r="C63" s="32"/>
      <c r="D63" s="32"/>
      <c r="E63" s="32"/>
      <c r="F63" s="32"/>
      <c r="G63" s="32"/>
      <c r="H63" s="32"/>
      <c r="I63" s="33"/>
    </row>
    <row r="64" spans="1:9">
      <c r="B64" s="32"/>
      <c r="C64" s="32"/>
      <c r="D64" s="32"/>
      <c r="E64" s="32"/>
      <c r="F64" s="32"/>
      <c r="G64" s="32"/>
      <c r="H64" s="32"/>
      <c r="I64" s="33"/>
    </row>
    <row r="65" spans="2:9">
      <c r="B65" s="32"/>
      <c r="C65" s="32"/>
      <c r="D65" s="32"/>
      <c r="E65" s="32"/>
      <c r="F65" s="32"/>
      <c r="G65" s="32"/>
      <c r="H65" s="32"/>
      <c r="I65" s="33"/>
    </row>
  </sheetData>
  <mergeCells count="7">
    <mergeCell ref="A62:I62"/>
    <mergeCell ref="A9:B9"/>
    <mergeCell ref="A4:I4"/>
    <mergeCell ref="B1:I1"/>
    <mergeCell ref="B56:I56"/>
    <mergeCell ref="A10:I10"/>
    <mergeCell ref="A57:B57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 </cp:lastModifiedBy>
  <cp:lastPrinted>2011-07-06T12:10:13Z</cp:lastPrinted>
  <dcterms:created xsi:type="dcterms:W3CDTF">2011-04-29T05:23:10Z</dcterms:created>
  <dcterms:modified xsi:type="dcterms:W3CDTF">2011-07-06T12:10:25Z</dcterms:modified>
</cp:coreProperties>
</file>